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735"/>
  </bookViews>
  <sheets>
    <sheet name="Indice" sheetId="3" r:id="rId1"/>
    <sheet name="1" sheetId="4" r:id="rId2"/>
    <sheet name="2" sheetId="1" r:id="rId3"/>
    <sheet name="3" sheetId="2" r:id="rId4"/>
  </sheets>
  <externalReferences>
    <externalReference r:id="rId5"/>
  </externalReferences>
  <definedNames>
    <definedName name="_xlnm.Print_Area" localSheetId="1">'1'!$A$107:$E$143</definedName>
    <definedName name="_xlnm.Print_Area" localSheetId="2">'2'!$A$2:$O$26</definedName>
    <definedName name="_xlnm.Print_Area" localSheetId="3">'3'!$A$2:$J$36</definedName>
  </definedNames>
  <calcPr calcId="152511"/>
</workbook>
</file>

<file path=xl/calcChain.xml><?xml version="1.0" encoding="utf-8"?>
<calcChain xmlns="http://schemas.openxmlformats.org/spreadsheetml/2006/main">
  <c r="J23" i="1" l="1"/>
  <c r="D78" i="4" l="1"/>
  <c r="A76" i="4"/>
  <c r="A66" i="4" s="1"/>
  <c r="A56" i="4" s="1"/>
  <c r="A44" i="4" s="1"/>
  <c r="A32" i="4" s="1"/>
  <c r="A20" i="4" s="1"/>
  <c r="A8" i="4" s="1"/>
  <c r="C76" i="4"/>
  <c r="D76" i="4"/>
  <c r="A77" i="4"/>
  <c r="A67" i="4" s="1"/>
  <c r="A57" i="4" s="1"/>
  <c r="A45" i="4" s="1"/>
  <c r="A33" i="4" s="1"/>
  <c r="A21" i="4" s="1"/>
  <c r="A9" i="4" s="1"/>
  <c r="C77" i="4"/>
  <c r="D77" i="4"/>
  <c r="A78" i="4"/>
  <c r="A68" i="4" s="1"/>
  <c r="A58" i="4" s="1"/>
  <c r="A46" i="4" s="1"/>
  <c r="A34" i="4" s="1"/>
  <c r="A22" i="4" s="1"/>
  <c r="A10" i="4" s="1"/>
  <c r="C78" i="4"/>
  <c r="A80" i="4"/>
  <c r="A69" i="4" s="1"/>
  <c r="A59" i="4" s="1"/>
  <c r="A47" i="4" s="1"/>
  <c r="A35" i="4" s="1"/>
  <c r="A23" i="4" s="1"/>
  <c r="A11" i="4" s="1"/>
  <c r="C80" i="4"/>
  <c r="D80" i="4"/>
  <c r="A81" i="4"/>
  <c r="A70" i="4" s="1"/>
  <c r="A60" i="4" s="1"/>
  <c r="A48" i="4" s="1"/>
  <c r="A36" i="4" s="1"/>
  <c r="A24" i="4" s="1"/>
  <c r="A12" i="4" s="1"/>
  <c r="C81" i="4"/>
  <c r="D81" i="4"/>
  <c r="A82" i="4"/>
  <c r="A71" i="4" s="1"/>
  <c r="A61" i="4" s="1"/>
  <c r="A49" i="4" s="1"/>
  <c r="A37" i="4" s="1"/>
  <c r="A25" i="4" s="1"/>
  <c r="A13" i="4" s="1"/>
  <c r="C82" i="4"/>
  <c r="D82" i="4"/>
  <c r="B83" i="4"/>
  <c r="D62" i="4"/>
  <c r="D50" i="4"/>
  <c r="D38" i="4"/>
  <c r="D26" i="4"/>
  <c r="D14" i="4"/>
  <c r="B14" i="4"/>
  <c r="B26" i="4"/>
  <c r="B38" i="4"/>
  <c r="B50" i="4"/>
  <c r="B62" i="4"/>
  <c r="D72" i="4"/>
  <c r="B72" i="4"/>
  <c r="D83" i="4" l="1"/>
</calcChain>
</file>

<file path=xl/sharedStrings.xml><?xml version="1.0" encoding="utf-8"?>
<sst xmlns="http://schemas.openxmlformats.org/spreadsheetml/2006/main" count="356" uniqueCount="115">
  <si>
    <t>Cuencas 2017</t>
  </si>
  <si>
    <t>Zonas libre sin muerte en río salmonero</t>
  </si>
  <si>
    <t>Zonas libre sin muerte en tributarios</t>
  </si>
  <si>
    <t>Total Zonas libre sin muerte</t>
  </si>
  <si>
    <t>Cotos trucheros</t>
  </si>
  <si>
    <t>Cotos trucheros sin muerte</t>
  </si>
  <si>
    <t>Vedados ríos tributarios</t>
  </si>
  <si>
    <t>Zonas libres río salmonero</t>
  </si>
  <si>
    <t>Eo</t>
  </si>
  <si>
    <t>Navia</t>
  </si>
  <si>
    <t>Esva</t>
  </si>
  <si>
    <t>Sella</t>
  </si>
  <si>
    <t>Deva-Cares</t>
  </si>
  <si>
    <t>Costeros</t>
  </si>
  <si>
    <t>Cuencas 2018</t>
  </si>
  <si>
    <t>Refugios Vedados ríos salmoneros</t>
  </si>
  <si>
    <t>Cuencas 2019</t>
  </si>
  <si>
    <t>ved</t>
  </si>
  <si>
    <t>Purón/Bedón</t>
  </si>
  <si>
    <t>Narcea-Nalón</t>
  </si>
  <si>
    <t>TOTAL</t>
  </si>
  <si>
    <t>Cotos salmón tradicionales</t>
  </si>
  <si>
    <t>Cotos salmón parciales</t>
  </si>
  <si>
    <t>Cotos salmón sin muerte</t>
  </si>
  <si>
    <t xml:space="preserve">TOTAL ASTURIAS </t>
  </si>
  <si>
    <t xml:space="preserve"> Narcea - Nalón</t>
  </si>
  <si>
    <t xml:space="preserve"> Sella</t>
  </si>
  <si>
    <t xml:space="preserve"> Esva</t>
  </si>
  <si>
    <t xml:space="preserve"> Navia</t>
  </si>
  <si>
    <t xml:space="preserve"> Eo (incl. Gal.)</t>
  </si>
  <si>
    <t xml:space="preserve"> Porcia</t>
  </si>
  <si>
    <t>INDICE DE CUADROS</t>
  </si>
  <si>
    <t xml:space="preserve">Cuadro </t>
  </si>
  <si>
    <t>Apartados y Títulos</t>
  </si>
  <si>
    <t>Periodo</t>
  </si>
  <si>
    <t>Actualización</t>
  </si>
  <si>
    <t>anual</t>
  </si>
  <si>
    <t>1 ved</t>
  </si>
  <si>
    <t>5 ved</t>
  </si>
  <si>
    <t>Fuente: Servicio Caza y Pesca</t>
  </si>
  <si>
    <t>4 ved</t>
  </si>
  <si>
    <t>TIPO</t>
  </si>
  <si>
    <t>Nº</t>
  </si>
  <si>
    <t>ESPECIES NO SELECTAS</t>
  </si>
  <si>
    <t>REDUCIDA ESPECIES NO SELECTAS</t>
  </si>
  <si>
    <t>Licencias pesca emitidas hasta el día 31/12/2018</t>
  </si>
  <si>
    <t>Licencias pesca emitidas hasta el día 31/12/2017</t>
  </si>
  <si>
    <t>Licencias pesca emitidas hasta el día 31/12/2016</t>
  </si>
  <si>
    <t>Licencias pesca emitidas hasta el día 31/12/2015</t>
  </si>
  <si>
    <t>Licencias pesca emitidas hasta el día 31/12/2014</t>
  </si>
  <si>
    <t>Licencias pesca emitidas hasta el día 31/12/2013</t>
  </si>
  <si>
    <t>RDS - SALMON MENORES DE 16 AÑOS</t>
  </si>
  <si>
    <t>RDT - TRUCHA MENORES DE 16 AÑOS</t>
  </si>
  <si>
    <t>RS - REGIONAL SALMON 1 AÑO</t>
  </si>
  <si>
    <t>RS5 - REGIONAL SALMON 5 AÑOS</t>
  </si>
  <si>
    <t>RT - REGIONAL TRUCHA 1 AÑO</t>
  </si>
  <si>
    <t>RT5 - REGIONAL TRUCHA 5 AÑOS</t>
  </si>
  <si>
    <t>RA- ESPECIES NO SELECTAS</t>
  </si>
  <si>
    <t>RDA- REDUCIDA ESPECIES NO SELECTAS</t>
  </si>
  <si>
    <t>LICENCIAS DE PESCA EMITIDAS (2013/2019)</t>
  </si>
  <si>
    <t>2007/2008</t>
  </si>
  <si>
    <t>RSI - LICENCIA INTERAUTONÓMICA DE PESCA EN AGUAS CONTINENTALES 1 AÑO</t>
  </si>
  <si>
    <t>Licencias pesca emitidas hasta el día 31/12/2019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</si>
  <si>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</si>
  <si>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</si>
  <si>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</si>
  <si>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</si>
  <si>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</si>
  <si>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</si>
  <si>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</si>
  <si>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</si>
  <si>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</si>
  <si>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</si>
  <si>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</si>
  <si>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</si>
  <si>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Temporada: Desde el 01/04/año n hasta el 31/03/ año n+1</t>
  </si>
  <si>
    <t>Sólo salmón</t>
  </si>
  <si>
    <t xml:space="preserve">Licencias total </t>
  </si>
  <si>
    <t>Sólo trucha</t>
  </si>
  <si>
    <t>Nº. de Licencias Pesca Continental vigentes a fecha 1 de mayo de cada año</t>
  </si>
  <si>
    <t>AÑO</t>
  </si>
  <si>
    <t>HISTÓRICO NÚMERO DE LICENCIAS DE PESCA VIGENTES</t>
  </si>
  <si>
    <t>TASA €</t>
  </si>
  <si>
    <t>IMPORTE TOTAL€</t>
  </si>
  <si>
    <t>Fuente: Servicio de Vida Silvestre</t>
  </si>
  <si>
    <t xml:space="preserve"> Elabora: Sección de Prospectiva y Estadística- Consejería de Medio Rural y Política Agraria</t>
  </si>
  <si>
    <t>2020/2021</t>
  </si>
  <si>
    <t>2021/2022</t>
  </si>
  <si>
    <t>2022/2023</t>
  </si>
  <si>
    <t>2023/2024</t>
  </si>
  <si>
    <t>Cuencas 2020</t>
  </si>
  <si>
    <t>Cuencas 2021</t>
  </si>
  <si>
    <t>Cuencas 2022</t>
  </si>
  <si>
    <t>Cuencas 2023</t>
  </si>
  <si>
    <t>Cuencas 2024</t>
  </si>
  <si>
    <t>2024/2025</t>
  </si>
  <si>
    <t>CAPTURAS DE SALMÓN EN ASTURIAS POR TEMPORADA (2007/2025)</t>
  </si>
  <si>
    <t>Cuencas 2025</t>
  </si>
  <si>
    <t>Vedados ríos trucheros o tributarios</t>
  </si>
  <si>
    <t>Zonas libres salmón con muerte río principal salmonero</t>
  </si>
  <si>
    <t>Refugios Vedados río principal salmonero</t>
  </si>
  <si>
    <t>Capturas de salmón por temporada</t>
  </si>
  <si>
    <t xml:space="preserve">                   Tipo
Nº de 
licencias en 
vigor a 01/05 de</t>
  </si>
  <si>
    <t>TIPOS DE COTOS DE PESCA CONTINENTAL EN ASTURIAS POR TEMPORADA (2017/2025)</t>
  </si>
  <si>
    <t xml:space="preserve">                                    Tipo
Nº de 
licencias en 
vigor a 01/05 de</t>
  </si>
  <si>
    <t>LICENCIAS DE PESCA VIGENTES (2014/2017)</t>
  </si>
  <si>
    <r>
      <t xml:space="preserve"> Cares-Deva (</t>
    </r>
    <r>
      <rPr>
        <b/>
        <i/>
        <sz val="8"/>
        <color rgb="FF002060"/>
        <rFont val="Arial"/>
        <family val="2"/>
      </rPr>
      <t>salvo Deva Cantabria</t>
    </r>
    <r>
      <rPr>
        <b/>
        <i/>
        <sz val="10"/>
        <color rgb="FF002060"/>
        <rFont val="Arial"/>
        <family val="2"/>
      </rPr>
      <t>)</t>
    </r>
  </si>
  <si>
    <t xml:space="preserve">                     RÍO
Años</t>
  </si>
  <si>
    <t>Pesca fluvial en Asturias</t>
  </si>
  <si>
    <t>Licencias de pesca fluvial emitidas por temporada</t>
  </si>
  <si>
    <t>2013-2025</t>
  </si>
  <si>
    <t xml:space="preserve"> 2007-2025</t>
  </si>
  <si>
    <t>2017-2025</t>
  </si>
  <si>
    <t>Tipos de cotos de pesca continental por temporada</t>
  </si>
  <si>
    <t>LICENCIAS DE PESCA VIGENTES (2018/2025)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</si>
</sst>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6"/>
      <name val="Arial"/>
      <family val="2"/>
    </font>
    <font>
      <sz val="8"/>
      <name val="Arial Narrow"/>
      <family val="2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002060"/>
      <name val="Arial"/>
      <family val="2"/>
    </font>
    <font>
      <b/>
      <i/>
      <sz val="12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color theme="1"/>
      <name val="Arial"/>
      <family val="2"/>
    </font>
    <font>
      <sz val="9"/>
      <color rgb="FF002060"/>
      <name val="Arial"/>
      <family val="2"/>
    </font>
    <font>
      <b/>
      <i/>
      <sz val="11"/>
      <color rgb="FF002060"/>
      <name val="Calibri"/>
      <family val="2"/>
      <scheme val="minor"/>
    </font>
    <font>
      <b/>
      <sz val="16"/>
      <color rgb="FF002060"/>
      <name val="Arial"/>
      <family val="2"/>
    </font>
    <font>
      <b/>
      <i/>
      <sz val="8"/>
      <color rgb="FF002060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rgb="FFDDF3F7"/>
        <bgColor indexed="64"/>
      </patternFill>
    </fill>
    <fill>
      <patternFill patternType="solid">
        <fgColor theme="0"/>
        <bgColor indexed="9"/>
      </patternFill>
    </fill>
    <fill>
      <gradientFill degree="90">
        <stop position="0">
          <color theme="0"/>
        </stop>
        <stop position="1">
          <color rgb="FFDEF6F5"/>
        </stop>
      </gradient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002060"/>
      </bottom>
      <diagonal/>
    </border>
    <border>
      <left style="thin">
        <color indexed="64"/>
      </left>
      <right style="medium">
        <color rgb="FF002060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8" fillId="2" borderId="0" xfId="1" quotePrefix="1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0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wrapText="1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top" wrapText="1"/>
    </xf>
    <xf numFmtId="0" fontId="7" fillId="0" borderId="0" xfId="0" applyFont="1"/>
    <xf numFmtId="0" fontId="7" fillId="0" borderId="9" xfId="0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49" fontId="0" fillId="4" borderId="24" xfId="0" applyNumberFormat="1" applyFill="1" applyBorder="1"/>
    <xf numFmtId="0" fontId="5" fillId="4" borderId="24" xfId="0" applyFont="1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0" fillId="4" borderId="24" xfId="0" applyFill="1" applyBorder="1" applyAlignment="1">
      <alignment horizontal="right" vertical="center"/>
    </xf>
    <xf numFmtId="49" fontId="5" fillId="0" borderId="25" xfId="0" applyNumberFormat="1" applyFont="1" applyBorder="1"/>
    <xf numFmtId="0" fontId="5" fillId="0" borderId="26" xfId="0" applyFont="1" applyBorder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7" fillId="0" borderId="28" xfId="0" applyNumberFormat="1" applyFont="1" applyBorder="1" applyAlignment="1">
      <alignment horizontal="center" wrapText="1"/>
    </xf>
    <xf numFmtId="0" fontId="7" fillId="0" borderId="28" xfId="0" applyFont="1" applyBorder="1" applyAlignment="1">
      <alignment horizontal="right"/>
    </xf>
    <xf numFmtId="0" fontId="7" fillId="0" borderId="13" xfId="0" applyNumberFormat="1" applyFont="1" applyFill="1" applyBorder="1" applyAlignment="1">
      <alignment horizontal="center" wrapText="1"/>
    </xf>
    <xf numFmtId="0" fontId="7" fillId="0" borderId="13" xfId="0" applyFont="1" applyBorder="1" applyAlignment="1">
      <alignment wrapText="1"/>
    </xf>
    <xf numFmtId="0" fontId="7" fillId="0" borderId="16" xfId="0" applyNumberFormat="1" applyFont="1" applyFill="1" applyBorder="1" applyAlignment="1">
      <alignment horizontal="center" wrapText="1"/>
    </xf>
    <xf numFmtId="0" fontId="7" fillId="0" borderId="16" xfId="0" applyFont="1" applyBorder="1" applyAlignment="1">
      <alignment wrapText="1"/>
    </xf>
    <xf numFmtId="0" fontId="7" fillId="0" borderId="29" xfId="0" applyFont="1" applyBorder="1" applyAlignment="1">
      <alignment horizontal="right"/>
    </xf>
    <xf numFmtId="0" fontId="7" fillId="0" borderId="0" xfId="0" applyFont="1" applyBorder="1" applyAlignment="1">
      <alignment wrapText="1"/>
    </xf>
    <xf numFmtId="0" fontId="8" fillId="5" borderId="0" xfId="0" applyFont="1" applyFill="1" applyBorder="1" applyAlignment="1">
      <alignment horizontal="left" wrapText="1"/>
    </xf>
    <xf numFmtId="2" fontId="8" fillId="5" borderId="0" xfId="0" applyNumberFormat="1" applyFont="1" applyFill="1" applyBorder="1" applyAlignment="1">
      <alignment horizontal="left" wrapText="1"/>
    </xf>
    <xf numFmtId="2" fontId="9" fillId="3" borderId="1" xfId="0" applyNumberFormat="1" applyFont="1" applyFill="1" applyBorder="1" applyAlignment="1">
      <alignment horizontal="center" wrapText="1"/>
    </xf>
    <xf numFmtId="3" fontId="9" fillId="3" borderId="1" xfId="0" applyNumberFormat="1" applyFont="1" applyFill="1" applyBorder="1" applyAlignment="1">
      <alignment horizontal="center" wrapText="1"/>
    </xf>
    <xf numFmtId="3" fontId="7" fillId="0" borderId="13" xfId="0" applyNumberFormat="1" applyFont="1" applyBorder="1" applyAlignment="1">
      <alignment horizontal="right" wrapText="1"/>
    </xf>
    <xf numFmtId="2" fontId="7" fillId="0" borderId="20" xfId="0" applyNumberFormat="1" applyFont="1" applyBorder="1" applyAlignment="1">
      <alignment horizontal="right" wrapText="1"/>
    </xf>
    <xf numFmtId="4" fontId="7" fillId="0" borderId="20" xfId="0" applyNumberFormat="1" applyFont="1" applyBorder="1" applyAlignment="1">
      <alignment horizontal="right" wrapText="1"/>
    </xf>
    <xf numFmtId="2" fontId="7" fillId="0" borderId="13" xfId="0" applyNumberFormat="1" applyFont="1" applyBorder="1" applyAlignment="1">
      <alignment horizontal="right" wrapText="1"/>
    </xf>
    <xf numFmtId="4" fontId="7" fillId="0" borderId="13" xfId="0" applyNumberFormat="1" applyFont="1" applyBorder="1" applyAlignment="1">
      <alignment horizontal="right" wrapText="1"/>
    </xf>
    <xf numFmtId="3" fontId="9" fillId="3" borderId="1" xfId="0" applyNumberFormat="1" applyFont="1" applyFill="1" applyBorder="1" applyAlignment="1">
      <alignment wrapText="1"/>
    </xf>
    <xf numFmtId="2" fontId="9" fillId="3" borderId="1" xfId="0" applyNumberFormat="1" applyFont="1" applyFill="1" applyBorder="1" applyAlignment="1">
      <alignment wrapText="1"/>
    </xf>
    <xf numFmtId="4" fontId="9" fillId="3" borderId="30" xfId="0" applyNumberFormat="1" applyFont="1" applyFill="1" applyBorder="1" applyAlignment="1">
      <alignment wrapText="1"/>
    </xf>
    <xf numFmtId="4" fontId="0" fillId="0" borderId="0" xfId="0" applyNumberFormat="1"/>
    <xf numFmtId="2" fontId="7" fillId="0" borderId="9" xfId="0" applyNumberFormat="1" applyFont="1" applyBorder="1" applyAlignment="1">
      <alignment horizontal="right" wrapText="1"/>
    </xf>
    <xf numFmtId="4" fontId="7" fillId="0" borderId="9" xfId="0" applyNumberFormat="1" applyFont="1" applyBorder="1" applyAlignment="1">
      <alignment horizontal="right" wrapText="1"/>
    </xf>
    <xf numFmtId="0" fontId="7" fillId="0" borderId="0" xfId="0" applyFont="1" applyBorder="1" applyAlignment="1"/>
    <xf numFmtId="0" fontId="2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9" fillId="3" borderId="13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wrapText="1"/>
    </xf>
    <xf numFmtId="3" fontId="11" fillId="0" borderId="0" xfId="2" applyNumberFormat="1" applyFont="1" applyFill="1"/>
    <xf numFmtId="3" fontId="7" fillId="0" borderId="16" xfId="0" applyNumberFormat="1" applyFont="1" applyBorder="1" applyAlignment="1">
      <alignment horizontal="right" wrapText="1"/>
    </xf>
    <xf numFmtId="3" fontId="12" fillId="3" borderId="14" xfId="0" applyNumberFormat="1" applyFont="1" applyFill="1" applyBorder="1" applyAlignment="1">
      <alignment horizontal="center"/>
    </xf>
    <xf numFmtId="3" fontId="12" fillId="3" borderId="17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3" fontId="0" fillId="0" borderId="0" xfId="0" applyNumberFormat="1"/>
    <xf numFmtId="3" fontId="9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right" wrapText="1"/>
    </xf>
    <xf numFmtId="3" fontId="9" fillId="3" borderId="32" xfId="0" applyNumberFormat="1" applyFont="1" applyFill="1" applyBorder="1" applyAlignment="1">
      <alignment wrapText="1"/>
    </xf>
    <xf numFmtId="3" fontId="5" fillId="3" borderId="32" xfId="0" applyNumberFormat="1" applyFont="1" applyFill="1" applyBorder="1" applyAlignment="1">
      <alignment horizontal="right" wrapText="1"/>
    </xf>
    <xf numFmtId="3" fontId="9" fillId="3" borderId="32" xfId="0" applyNumberFormat="1" applyFont="1" applyFill="1" applyBorder="1" applyAlignment="1">
      <alignment horizontal="right" wrapText="1"/>
    </xf>
    <xf numFmtId="0" fontId="9" fillId="3" borderId="33" xfId="0" applyFont="1" applyFill="1" applyBorder="1" applyAlignment="1">
      <alignment wrapText="1"/>
    </xf>
    <xf numFmtId="3" fontId="7" fillId="0" borderId="35" xfId="0" applyNumberFormat="1" applyFont="1" applyBorder="1" applyAlignment="1">
      <alignment horizontal="right" wrapText="1"/>
    </xf>
    <xf numFmtId="0" fontId="9" fillId="3" borderId="34" xfId="0" applyFont="1" applyFill="1" applyBorder="1" applyAlignment="1">
      <alignment wrapText="1"/>
    </xf>
    <xf numFmtId="0" fontId="9" fillId="3" borderId="36" xfId="0" applyFont="1" applyFill="1" applyBorder="1" applyAlignment="1">
      <alignment wrapText="1"/>
    </xf>
    <xf numFmtId="0" fontId="9" fillId="3" borderId="37" xfId="0" applyFont="1" applyFill="1" applyBorder="1" applyAlignment="1">
      <alignment wrapText="1"/>
    </xf>
    <xf numFmtId="0" fontId="9" fillId="3" borderId="38" xfId="0" applyFont="1" applyFill="1" applyBorder="1" applyAlignment="1">
      <alignment wrapText="1"/>
    </xf>
    <xf numFmtId="0" fontId="9" fillId="3" borderId="33" xfId="0" applyFont="1" applyFill="1" applyBorder="1" applyAlignment="1">
      <alignment horizontal="center" wrapText="1"/>
    </xf>
    <xf numFmtId="49" fontId="9" fillId="3" borderId="39" xfId="0" applyNumberFormat="1" applyFont="1" applyFill="1" applyBorder="1" applyAlignment="1">
      <alignment horizontal="center"/>
    </xf>
    <xf numFmtId="49" fontId="9" fillId="3" borderId="34" xfId="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right"/>
    </xf>
    <xf numFmtId="1" fontId="9" fillId="3" borderId="9" xfId="0" applyNumberFormat="1" applyFont="1" applyFill="1" applyBorder="1"/>
    <xf numFmtId="0" fontId="7" fillId="0" borderId="40" xfId="0" applyFont="1" applyFill="1" applyBorder="1" applyAlignment="1">
      <alignment horizontal="right"/>
    </xf>
    <xf numFmtId="0" fontId="7" fillId="0" borderId="32" xfId="0" applyFont="1" applyFill="1" applyBorder="1" applyAlignment="1">
      <alignment horizontal="right"/>
    </xf>
    <xf numFmtId="1" fontId="9" fillId="3" borderId="32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13" fillId="6" borderId="3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6" xfId="0" applyBorder="1" applyAlignme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" fontId="8" fillId="6" borderId="0" xfId="0" applyNumberFormat="1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_CortasMadera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GEVF\Escritorio\Licencias%20emitidas%20Pes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Licencias"/>
    </sheetNames>
    <sheetDataSet>
      <sheetData sheetId="0" refreshError="1">
        <row r="75">
          <cell r="C75" t="str">
            <v>REDUCIDA SALMÓN</v>
          </cell>
          <cell r="E75">
            <v>11.11</v>
          </cell>
          <cell r="F75">
            <v>1333.1999999999998</v>
          </cell>
        </row>
        <row r="76">
          <cell r="C76" t="str">
            <v>REDUCIDA TRUCHA</v>
          </cell>
          <cell r="E76">
            <v>5.66</v>
          </cell>
          <cell r="F76">
            <v>2348.9</v>
          </cell>
        </row>
        <row r="77">
          <cell r="C77" t="str">
            <v>SALMÓN 1 AÑO</v>
          </cell>
          <cell r="E77">
            <v>16.77</v>
          </cell>
          <cell r="F77">
            <v>62099.31</v>
          </cell>
        </row>
        <row r="78">
          <cell r="C78" t="str">
            <v>SALMÓN 5 AÑOS</v>
          </cell>
          <cell r="E78">
            <v>69.69</v>
          </cell>
          <cell r="F78">
            <v>17840.64</v>
          </cell>
        </row>
        <row r="79">
          <cell r="C79" t="str">
            <v>TRUCHA 1 AÑO</v>
          </cell>
          <cell r="E79">
            <v>12.52</v>
          </cell>
          <cell r="F79">
            <v>65617.319999999992</v>
          </cell>
        </row>
        <row r="80">
          <cell r="C80" t="str">
            <v>TRUCHA 5 AÑOS</v>
          </cell>
          <cell r="E80">
            <v>50.2</v>
          </cell>
          <cell r="F80">
            <v>11495.800000000001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11"/>
  <sheetViews>
    <sheetView tabSelected="1" workbookViewId="0">
      <selection activeCell="A5" sqref="A5"/>
    </sheetView>
  </sheetViews>
  <sheetFormatPr baseColWidth="10" defaultRowHeight="29.45" customHeight="1" x14ac:dyDescent="0.25"/>
  <cols>
    <col min="1" max="1" width="7.140625" customWidth="1"/>
    <col min="2" max="2" width="61.85546875" customWidth="1"/>
    <col min="3" max="3" width="12.140625" customWidth="1"/>
    <col min="4" max="4" width="13.7109375" customWidth="1"/>
  </cols>
  <sheetData>
    <row r="1" spans="1:4" ht="57.6" customHeight="1" x14ac:dyDescent="0.25">
      <c r="A1" s="117" t="s">
        <v>108</v>
      </c>
      <c r="B1" s="117"/>
      <c r="C1" s="117"/>
      <c r="D1" s="117"/>
    </row>
    <row r="2" spans="1:4" ht="29.45" customHeight="1" x14ac:dyDescent="0.25">
      <c r="A2" s="46"/>
      <c r="B2" s="47" t="s">
        <v>31</v>
      </c>
      <c r="C2" s="48"/>
      <c r="D2" s="49"/>
    </row>
    <row r="3" spans="1:4" ht="29.45" customHeight="1" thickBot="1" x14ac:dyDescent="0.3">
      <c r="A3" s="50" t="s">
        <v>32</v>
      </c>
      <c r="B3" s="51" t="s">
        <v>33</v>
      </c>
      <c r="C3" s="52" t="s">
        <v>34</v>
      </c>
      <c r="D3" s="53" t="s">
        <v>35</v>
      </c>
    </row>
    <row r="4" spans="1:4" ht="19.5" customHeight="1" x14ac:dyDescent="0.25">
      <c r="A4" s="54">
        <v>1</v>
      </c>
      <c r="B4" s="78" t="s">
        <v>109</v>
      </c>
      <c r="C4" s="55" t="s">
        <v>110</v>
      </c>
      <c r="D4" s="118" t="s">
        <v>36</v>
      </c>
    </row>
    <row r="5" spans="1:4" ht="18.75" customHeight="1" x14ac:dyDescent="0.25">
      <c r="A5" s="56">
        <v>2</v>
      </c>
      <c r="B5" s="57" t="s">
        <v>101</v>
      </c>
      <c r="C5" s="45" t="s">
        <v>111</v>
      </c>
      <c r="D5" s="119"/>
    </row>
    <row r="6" spans="1:4" ht="19.149999999999999" customHeight="1" thickBot="1" x14ac:dyDescent="0.3">
      <c r="A6" s="58">
        <v>3</v>
      </c>
      <c r="B6" s="59" t="s">
        <v>113</v>
      </c>
      <c r="C6" s="60" t="s">
        <v>112</v>
      </c>
      <c r="D6" s="120"/>
    </row>
    <row r="7" spans="1:4" ht="15" customHeight="1" thickTop="1" x14ac:dyDescent="0.25">
      <c r="A7" s="61"/>
      <c r="B7" s="61"/>
    </row>
    <row r="8" spans="1:4" ht="14.45" customHeight="1" x14ac:dyDescent="0.25">
      <c r="A8" s="77" t="s">
        <v>85</v>
      </c>
      <c r="B8" s="77"/>
      <c r="C8" s="18"/>
      <c r="D8" s="18"/>
    </row>
    <row r="9" spans="1:4" ht="16.899999999999999" customHeight="1" x14ac:dyDescent="0.25"/>
    <row r="10" spans="1:4" s="43" customFormat="1" ht="18" customHeight="1" x14ac:dyDescent="0.2"/>
    <row r="11" spans="1:4" ht="18" customHeight="1" x14ac:dyDescent="0.25"/>
  </sheetData>
  <mergeCells count="2">
    <mergeCell ref="A1:D1"/>
    <mergeCell ref="D4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IV143"/>
  <sheetViews>
    <sheetView topLeftCell="A97" workbookViewId="0">
      <selection activeCell="A97" sqref="A97:B97"/>
    </sheetView>
  </sheetViews>
  <sheetFormatPr baseColWidth="10" defaultRowHeight="15" x14ac:dyDescent="0.25"/>
  <cols>
    <col min="1" max="1" width="42.42578125" customWidth="1"/>
    <col min="2" max="2" width="17.140625" customWidth="1"/>
    <col min="3" max="3" width="18.5703125" customWidth="1"/>
    <col min="4" max="4" width="24.5703125" customWidth="1"/>
    <col min="5" max="5" width="17.5703125" customWidth="1"/>
    <col min="6" max="6" width="16.28515625" customWidth="1"/>
    <col min="7" max="7" width="17.85546875" customWidth="1"/>
    <col min="8" max="8" width="16" customWidth="1"/>
    <col min="9" max="9" width="16.85546875" customWidth="1"/>
  </cols>
  <sheetData>
    <row r="2" spans="1:4" ht="15.75" x14ac:dyDescent="0.25">
      <c r="A2" s="124" t="s">
        <v>59</v>
      </c>
      <c r="B2" s="124"/>
      <c r="C2" s="124"/>
      <c r="D2" s="124"/>
    </row>
    <row r="3" spans="1:4" ht="15.75" x14ac:dyDescent="0.25">
      <c r="A3" s="62"/>
      <c r="B3" s="62"/>
      <c r="C3" s="63"/>
      <c r="D3" s="62"/>
    </row>
    <row r="4" spans="1:4" ht="15.75" thickBot="1" x14ac:dyDescent="0.3">
      <c r="A4" s="128" t="s">
        <v>50</v>
      </c>
      <c r="B4" s="129"/>
      <c r="C4" s="129"/>
      <c r="D4" s="130"/>
    </row>
    <row r="5" spans="1:4" ht="16.5" thickTop="1" thickBot="1" x14ac:dyDescent="0.3">
      <c r="A5" s="21" t="s">
        <v>41</v>
      </c>
      <c r="B5" s="87" t="s">
        <v>42</v>
      </c>
      <c r="C5" s="64" t="s">
        <v>82</v>
      </c>
      <c r="D5" s="65" t="s">
        <v>83</v>
      </c>
    </row>
    <row r="6" spans="1:4" ht="15.75" thickTop="1" x14ac:dyDescent="0.25">
      <c r="A6" s="34" t="s">
        <v>43</v>
      </c>
      <c r="B6" s="66">
        <v>102</v>
      </c>
      <c r="C6" s="75">
        <v>6.97</v>
      </c>
      <c r="D6" s="76">
        <v>703.80000000000007</v>
      </c>
    </row>
    <row r="7" spans="1:4" x14ac:dyDescent="0.25">
      <c r="A7" s="34" t="s">
        <v>44</v>
      </c>
      <c r="B7" s="66">
        <v>7</v>
      </c>
      <c r="C7" s="69">
        <v>4.1399999999999997</v>
      </c>
      <c r="D7" s="70">
        <v>28.699999999999996</v>
      </c>
    </row>
    <row r="8" spans="1:4" x14ac:dyDescent="0.25">
      <c r="A8" s="34" t="str">
        <f t="shared" ref="A8:A13" si="0">A20</f>
        <v>REDUCIDA SALMÓN</v>
      </c>
      <c r="B8" s="66">
        <v>186</v>
      </c>
      <c r="C8" s="69">
        <v>11.11</v>
      </c>
      <c r="D8" s="70">
        <v>2046</v>
      </c>
    </row>
    <row r="9" spans="1:4" x14ac:dyDescent="0.25">
      <c r="A9" s="34" t="str">
        <f t="shared" si="0"/>
        <v>REDUCIDA TRUCHA</v>
      </c>
      <c r="B9" s="66">
        <v>859</v>
      </c>
      <c r="C9" s="69">
        <v>5.66</v>
      </c>
      <c r="D9" s="70">
        <v>4810.3999999999996</v>
      </c>
    </row>
    <row r="10" spans="1:4" x14ac:dyDescent="0.25">
      <c r="A10" s="34" t="str">
        <f t="shared" si="0"/>
        <v>SALMÓN 1 AÑO</v>
      </c>
      <c r="B10" s="66">
        <v>6897</v>
      </c>
      <c r="C10" s="69">
        <v>16.77</v>
      </c>
      <c r="D10" s="70">
        <v>114490.20000000001</v>
      </c>
    </row>
    <row r="11" spans="1:4" x14ac:dyDescent="0.25">
      <c r="A11" s="34" t="str">
        <f t="shared" si="0"/>
        <v>SALMÓN 5 AÑOS</v>
      </c>
      <c r="B11" s="66">
        <v>540</v>
      </c>
      <c r="C11" s="69">
        <v>69.69</v>
      </c>
      <c r="D11" s="70">
        <v>37260</v>
      </c>
    </row>
    <row r="12" spans="1:4" x14ac:dyDescent="0.25">
      <c r="A12" s="34" t="str">
        <f t="shared" si="0"/>
        <v>TRUCHA 1 AÑO</v>
      </c>
      <c r="B12" s="66">
        <v>9502</v>
      </c>
      <c r="C12" s="69">
        <v>12.52</v>
      </c>
      <c r="D12" s="70">
        <v>117824.8</v>
      </c>
    </row>
    <row r="13" spans="1:4" ht="15.75" thickBot="1" x14ac:dyDescent="0.3">
      <c r="A13" s="34" t="str">
        <f t="shared" si="0"/>
        <v>TRUCHA 5 AÑOS</v>
      </c>
      <c r="B13" s="66">
        <v>508</v>
      </c>
      <c r="C13" s="69">
        <v>50.2</v>
      </c>
      <c r="D13" s="70">
        <v>25247.600000000002</v>
      </c>
    </row>
    <row r="14" spans="1:4" ht="16.5" thickTop="1" thickBot="1" x14ac:dyDescent="0.3">
      <c r="A14" s="21" t="s">
        <v>20</v>
      </c>
      <c r="B14" s="71">
        <f>SUM(B8:B13)</f>
        <v>18492</v>
      </c>
      <c r="C14" s="72"/>
      <c r="D14" s="73">
        <f>SUM(D6:D13)</f>
        <v>302411.5</v>
      </c>
    </row>
    <row r="15" spans="1:4" ht="16.5" thickTop="1" x14ac:dyDescent="0.25">
      <c r="A15" s="62"/>
      <c r="B15" s="62"/>
      <c r="C15" s="63"/>
      <c r="D15" s="62"/>
    </row>
    <row r="16" spans="1:4" ht="15.75" customHeight="1" thickBot="1" x14ac:dyDescent="0.3">
      <c r="A16" s="128" t="s">
        <v>49</v>
      </c>
      <c r="B16" s="129"/>
      <c r="C16" s="129"/>
      <c r="D16" s="130"/>
    </row>
    <row r="17" spans="1:4" ht="16.5" thickTop="1" thickBot="1" x14ac:dyDescent="0.3">
      <c r="A17" s="21" t="s">
        <v>41</v>
      </c>
      <c r="B17" s="87" t="s">
        <v>42</v>
      </c>
      <c r="C17" s="64" t="s">
        <v>82</v>
      </c>
      <c r="D17" s="65" t="s">
        <v>83</v>
      </c>
    </row>
    <row r="18" spans="1:4" ht="15.75" thickTop="1" x14ac:dyDescent="0.25">
      <c r="A18" s="34" t="s">
        <v>43</v>
      </c>
      <c r="B18" s="66">
        <v>156</v>
      </c>
      <c r="C18" s="75">
        <v>6.97</v>
      </c>
      <c r="D18" s="76">
        <v>1076.4000000000001</v>
      </c>
    </row>
    <row r="19" spans="1:4" x14ac:dyDescent="0.25">
      <c r="A19" s="34" t="s">
        <v>44</v>
      </c>
      <c r="B19" s="66">
        <v>9</v>
      </c>
      <c r="C19" s="69">
        <v>4.1399999999999997</v>
      </c>
      <c r="D19" s="70">
        <v>36.9</v>
      </c>
    </row>
    <row r="20" spans="1:4" x14ac:dyDescent="0.25">
      <c r="A20" s="34" t="str">
        <f t="shared" ref="A20:A25" si="1">A32</f>
        <v>REDUCIDA SALMÓN</v>
      </c>
      <c r="B20" s="66">
        <v>182</v>
      </c>
      <c r="C20" s="69">
        <v>11.11</v>
      </c>
      <c r="D20" s="70">
        <v>2002</v>
      </c>
    </row>
    <row r="21" spans="1:4" x14ac:dyDescent="0.25">
      <c r="A21" s="34" t="str">
        <f t="shared" si="1"/>
        <v>REDUCIDA TRUCHA</v>
      </c>
      <c r="B21" s="66">
        <v>828</v>
      </c>
      <c r="C21" s="69">
        <v>5.66</v>
      </c>
      <c r="D21" s="70">
        <v>4636.7999999999993</v>
      </c>
    </row>
    <row r="22" spans="1:4" x14ac:dyDescent="0.25">
      <c r="A22" s="34" t="str">
        <f t="shared" si="1"/>
        <v>SALMÓN 1 AÑO</v>
      </c>
      <c r="B22" s="66">
        <v>6840</v>
      </c>
      <c r="C22" s="69">
        <v>16.77</v>
      </c>
      <c r="D22" s="70">
        <v>113544.00000000001</v>
      </c>
    </row>
    <row r="23" spans="1:4" x14ac:dyDescent="0.25">
      <c r="A23" s="34" t="str">
        <f t="shared" si="1"/>
        <v>SALMÓN 5 AÑOS</v>
      </c>
      <c r="B23" s="66">
        <v>388</v>
      </c>
      <c r="C23" s="69">
        <v>69.69</v>
      </c>
      <c r="D23" s="70">
        <v>26772</v>
      </c>
    </row>
    <row r="24" spans="1:4" x14ac:dyDescent="0.25">
      <c r="A24" s="34" t="str">
        <f t="shared" si="1"/>
        <v>TRUCHA 1 AÑO</v>
      </c>
      <c r="B24" s="66">
        <v>8926</v>
      </c>
      <c r="C24" s="69">
        <v>12.52</v>
      </c>
      <c r="D24" s="70">
        <v>110682.40000000001</v>
      </c>
    </row>
    <row r="25" spans="1:4" ht="15.75" thickBot="1" x14ac:dyDescent="0.3">
      <c r="A25" s="34" t="str">
        <f t="shared" si="1"/>
        <v>TRUCHA 5 AÑOS</v>
      </c>
      <c r="B25" s="66">
        <v>393</v>
      </c>
      <c r="C25" s="69">
        <v>50.2</v>
      </c>
      <c r="D25" s="70">
        <v>19532.100000000002</v>
      </c>
    </row>
    <row r="26" spans="1:4" ht="16.5" thickTop="1" thickBot="1" x14ac:dyDescent="0.3">
      <c r="A26" s="21" t="s">
        <v>20</v>
      </c>
      <c r="B26" s="71">
        <f>SUM(B20:B25)</f>
        <v>17557</v>
      </c>
      <c r="C26" s="72"/>
      <c r="D26" s="73">
        <f>SUM(D18:D25)</f>
        <v>278282.60000000003</v>
      </c>
    </row>
    <row r="27" spans="1:4" ht="16.5" thickTop="1" x14ac:dyDescent="0.25">
      <c r="A27" s="62"/>
      <c r="B27" s="62"/>
      <c r="C27" s="63"/>
      <c r="D27" s="62"/>
    </row>
    <row r="28" spans="1:4" ht="15.75" customHeight="1" thickBot="1" x14ac:dyDescent="0.3">
      <c r="A28" s="128" t="s">
        <v>48</v>
      </c>
      <c r="B28" s="129"/>
      <c r="C28" s="129"/>
      <c r="D28" s="130"/>
    </row>
    <row r="29" spans="1:4" ht="16.5" thickTop="1" thickBot="1" x14ac:dyDescent="0.3">
      <c r="A29" s="21" t="s">
        <v>41</v>
      </c>
      <c r="B29" s="87" t="s">
        <v>42</v>
      </c>
      <c r="C29" s="64" t="s">
        <v>82</v>
      </c>
      <c r="D29" s="65" t="s">
        <v>83</v>
      </c>
    </row>
    <row r="30" spans="1:4" ht="15.75" thickTop="1" x14ac:dyDescent="0.25">
      <c r="A30" s="34" t="s">
        <v>43</v>
      </c>
      <c r="B30" s="66">
        <v>161</v>
      </c>
      <c r="C30" s="75">
        <v>6.97</v>
      </c>
      <c r="D30" s="76">
        <v>1122.17</v>
      </c>
    </row>
    <row r="31" spans="1:4" x14ac:dyDescent="0.25">
      <c r="A31" s="34" t="s">
        <v>44</v>
      </c>
      <c r="B31" s="66">
        <v>9</v>
      </c>
      <c r="C31" s="69">
        <v>4.1399999999999997</v>
      </c>
      <c r="D31" s="70">
        <v>37.26</v>
      </c>
    </row>
    <row r="32" spans="1:4" x14ac:dyDescent="0.25">
      <c r="A32" s="34" t="str">
        <f t="shared" ref="A32:A37" si="2">A44</f>
        <v>REDUCIDA SALMÓN</v>
      </c>
      <c r="B32" s="66">
        <v>165</v>
      </c>
      <c r="C32" s="69">
        <v>11.11</v>
      </c>
      <c r="D32" s="70">
        <v>1833.1499999999999</v>
      </c>
    </row>
    <row r="33" spans="1:4" x14ac:dyDescent="0.25">
      <c r="A33" s="34" t="str">
        <f t="shared" si="2"/>
        <v>REDUCIDA TRUCHA</v>
      </c>
      <c r="B33" s="66">
        <v>618</v>
      </c>
      <c r="C33" s="69">
        <v>5.66</v>
      </c>
      <c r="D33" s="70">
        <v>3497.88</v>
      </c>
    </row>
    <row r="34" spans="1:4" x14ac:dyDescent="0.25">
      <c r="A34" s="34" t="str">
        <f t="shared" si="2"/>
        <v>SALMÓN 1 AÑO</v>
      </c>
      <c r="B34" s="66">
        <v>6793</v>
      </c>
      <c r="C34" s="69">
        <v>16.77</v>
      </c>
      <c r="D34" s="70">
        <v>113918.61</v>
      </c>
    </row>
    <row r="35" spans="1:4" ht="15.75" customHeight="1" x14ac:dyDescent="0.25">
      <c r="A35" s="34" t="str">
        <f t="shared" si="2"/>
        <v>SALMÓN 5 AÑOS</v>
      </c>
      <c r="B35" s="66">
        <v>297</v>
      </c>
      <c r="C35" s="69">
        <v>69.69</v>
      </c>
      <c r="D35" s="70">
        <v>20697.93</v>
      </c>
    </row>
    <row r="36" spans="1:4" x14ac:dyDescent="0.25">
      <c r="A36" s="34" t="str">
        <f t="shared" si="2"/>
        <v>TRUCHA 1 AÑO</v>
      </c>
      <c r="B36" s="66">
        <v>7893</v>
      </c>
      <c r="C36" s="69">
        <v>12.52</v>
      </c>
      <c r="D36" s="70">
        <v>98820.36</v>
      </c>
    </row>
    <row r="37" spans="1:4" ht="15.75" thickBot="1" x14ac:dyDescent="0.3">
      <c r="A37" s="34" t="str">
        <f t="shared" si="2"/>
        <v>TRUCHA 5 AÑOS</v>
      </c>
      <c r="B37" s="66">
        <v>271</v>
      </c>
      <c r="C37" s="69">
        <v>50.2</v>
      </c>
      <c r="D37" s="70">
        <v>13604.2</v>
      </c>
    </row>
    <row r="38" spans="1:4" ht="16.5" thickTop="1" thickBot="1" x14ac:dyDescent="0.3">
      <c r="A38" s="21" t="s">
        <v>20</v>
      </c>
      <c r="B38" s="71">
        <f>SUM(B32:B37)</f>
        <v>16037</v>
      </c>
      <c r="C38" s="72"/>
      <c r="D38" s="73">
        <f>SUM(D30:D37)</f>
        <v>253531.56</v>
      </c>
    </row>
    <row r="39" spans="1:4" ht="16.5" thickTop="1" x14ac:dyDescent="0.25">
      <c r="A39" s="62"/>
      <c r="B39" s="62"/>
      <c r="C39" s="63"/>
      <c r="D39" s="62"/>
    </row>
    <row r="40" spans="1:4" ht="15.75" customHeight="1" thickBot="1" x14ac:dyDescent="0.3">
      <c r="A40" s="128" t="s">
        <v>47</v>
      </c>
      <c r="B40" s="129"/>
      <c r="C40" s="129"/>
      <c r="D40" s="130"/>
    </row>
    <row r="41" spans="1:4" ht="16.5" thickTop="1" thickBot="1" x14ac:dyDescent="0.3">
      <c r="A41" s="21" t="s">
        <v>41</v>
      </c>
      <c r="B41" s="87" t="s">
        <v>42</v>
      </c>
      <c r="C41" s="64" t="s">
        <v>82</v>
      </c>
      <c r="D41" s="65" t="s">
        <v>83</v>
      </c>
    </row>
    <row r="42" spans="1:4" ht="15.75" thickTop="1" x14ac:dyDescent="0.25">
      <c r="A42" s="34" t="s">
        <v>43</v>
      </c>
      <c r="B42" s="66">
        <v>128</v>
      </c>
      <c r="C42" s="75">
        <v>6.97</v>
      </c>
      <c r="D42" s="76">
        <v>892.16</v>
      </c>
    </row>
    <row r="43" spans="1:4" ht="15.75" customHeight="1" x14ac:dyDescent="0.25">
      <c r="A43" s="34" t="s">
        <v>44</v>
      </c>
      <c r="B43" s="66">
        <v>14</v>
      </c>
      <c r="C43" s="69">
        <v>4.1399999999999997</v>
      </c>
      <c r="D43" s="70">
        <v>57.959999999999994</v>
      </c>
    </row>
    <row r="44" spans="1:4" x14ac:dyDescent="0.25">
      <c r="A44" s="34" t="str">
        <f t="shared" ref="A44:A49" si="3">A56</f>
        <v>REDUCIDA SALMÓN</v>
      </c>
      <c r="B44" s="66">
        <v>167</v>
      </c>
      <c r="C44" s="69">
        <v>11.11</v>
      </c>
      <c r="D44" s="70">
        <v>1855.37</v>
      </c>
    </row>
    <row r="45" spans="1:4" x14ac:dyDescent="0.25">
      <c r="A45" s="34" t="str">
        <f t="shared" si="3"/>
        <v>REDUCIDA TRUCHA</v>
      </c>
      <c r="B45" s="66">
        <v>561</v>
      </c>
      <c r="C45" s="69">
        <v>5.66</v>
      </c>
      <c r="D45" s="70">
        <v>3175.26</v>
      </c>
    </row>
    <row r="46" spans="1:4" x14ac:dyDescent="0.25">
      <c r="A46" s="34" t="str">
        <f t="shared" si="3"/>
        <v>SALMÓN 1 AÑO</v>
      </c>
      <c r="B46" s="66">
        <v>5639</v>
      </c>
      <c r="C46" s="69">
        <v>16.77</v>
      </c>
      <c r="D46" s="70">
        <v>94566.03</v>
      </c>
    </row>
    <row r="47" spans="1:4" x14ac:dyDescent="0.25">
      <c r="A47" s="34" t="str">
        <f t="shared" si="3"/>
        <v>SALMÓN 5 AÑOS</v>
      </c>
      <c r="B47" s="66">
        <v>256</v>
      </c>
      <c r="C47" s="69">
        <v>69.69</v>
      </c>
      <c r="D47" s="70">
        <v>17840.64</v>
      </c>
    </row>
    <row r="48" spans="1:4" x14ac:dyDescent="0.25">
      <c r="A48" s="34" t="str">
        <f t="shared" si="3"/>
        <v>TRUCHA 1 AÑO</v>
      </c>
      <c r="B48" s="66">
        <v>6932</v>
      </c>
      <c r="C48" s="69">
        <v>12.52</v>
      </c>
      <c r="D48" s="70">
        <v>86788.64</v>
      </c>
    </row>
    <row r="49" spans="1:256" ht="15.75" thickBot="1" x14ac:dyDescent="0.3">
      <c r="A49" s="34" t="str">
        <f t="shared" si="3"/>
        <v>TRUCHA 5 AÑOS</v>
      </c>
      <c r="B49" s="66">
        <v>303</v>
      </c>
      <c r="C49" s="69">
        <v>50.2</v>
      </c>
      <c r="D49" s="70">
        <v>15210.6</v>
      </c>
    </row>
    <row r="50" spans="1:256" ht="16.5" thickTop="1" thickBot="1" x14ac:dyDescent="0.3">
      <c r="A50" s="21" t="s">
        <v>20</v>
      </c>
      <c r="B50" s="71">
        <f>SUM(B44:B49)</f>
        <v>13858</v>
      </c>
      <c r="C50" s="72"/>
      <c r="D50" s="73">
        <f>SUM(D42:D49)</f>
        <v>220386.66</v>
      </c>
    </row>
    <row r="51" spans="1:256" ht="16.5" thickTop="1" x14ac:dyDescent="0.25">
      <c r="A51" s="62"/>
      <c r="B51" s="62"/>
      <c r="C51" s="63"/>
      <c r="D51" s="62"/>
    </row>
    <row r="52" spans="1:256" ht="15.75" customHeight="1" thickBot="1" x14ac:dyDescent="0.3">
      <c r="A52" s="128" t="s">
        <v>46</v>
      </c>
      <c r="B52" s="129"/>
      <c r="C52" s="129"/>
      <c r="D52" s="130"/>
    </row>
    <row r="53" spans="1:256" ht="16.5" thickTop="1" thickBot="1" x14ac:dyDescent="0.3">
      <c r="A53" s="21" t="s">
        <v>41</v>
      </c>
      <c r="B53" s="87" t="s">
        <v>42</v>
      </c>
      <c r="C53" s="64" t="s">
        <v>82</v>
      </c>
      <c r="D53" s="65" t="s">
        <v>83</v>
      </c>
    </row>
    <row r="54" spans="1:256" ht="15.75" thickTop="1" x14ac:dyDescent="0.25">
      <c r="A54" s="34" t="s">
        <v>43</v>
      </c>
      <c r="B54" s="66">
        <v>1</v>
      </c>
      <c r="C54" s="75">
        <v>6.97</v>
      </c>
      <c r="D54" s="76">
        <v>6.97</v>
      </c>
    </row>
    <row r="55" spans="1:256" x14ac:dyDescent="0.25">
      <c r="A55" s="34" t="s">
        <v>44</v>
      </c>
      <c r="B55" s="66">
        <v>1</v>
      </c>
      <c r="C55" s="69">
        <v>4.1399999999999997</v>
      </c>
      <c r="D55" s="70">
        <v>4.1399999999999997</v>
      </c>
    </row>
    <row r="56" spans="1:256" x14ac:dyDescent="0.25">
      <c r="A56" s="34" t="str">
        <f t="shared" ref="A56:A61" si="4">A66</f>
        <v>REDUCIDA SALMÓN</v>
      </c>
      <c r="B56" s="66">
        <v>149</v>
      </c>
      <c r="C56" s="69">
        <v>11.11</v>
      </c>
      <c r="D56" s="70">
        <v>1655.3899999999999</v>
      </c>
    </row>
    <row r="57" spans="1:256" x14ac:dyDescent="0.25">
      <c r="A57" s="34" t="str">
        <f t="shared" si="4"/>
        <v>REDUCIDA TRUCHA</v>
      </c>
      <c r="B57" s="66">
        <v>502</v>
      </c>
      <c r="C57" s="69">
        <v>5.66</v>
      </c>
      <c r="D57" s="70">
        <v>2841.32</v>
      </c>
    </row>
    <row r="58" spans="1:256" x14ac:dyDescent="0.25">
      <c r="A58" s="34" t="str">
        <f t="shared" si="4"/>
        <v>SALMÓN 1 AÑO</v>
      </c>
      <c r="B58" s="66">
        <v>4855</v>
      </c>
      <c r="C58" s="69">
        <v>16.77</v>
      </c>
      <c r="D58" s="70">
        <v>81418.349999999991</v>
      </c>
    </row>
    <row r="59" spans="1:256" x14ac:dyDescent="0.25">
      <c r="A59" s="34" t="str">
        <f t="shared" si="4"/>
        <v>SALMÓN 5 AÑOS</v>
      </c>
      <c r="B59" s="66">
        <v>338</v>
      </c>
      <c r="C59" s="69">
        <v>69.69</v>
      </c>
      <c r="D59" s="70">
        <v>23555.219999999998</v>
      </c>
    </row>
    <row r="60" spans="1:256" ht="15.75" customHeight="1" x14ac:dyDescent="0.25">
      <c r="A60" s="34" t="str">
        <f t="shared" si="4"/>
        <v>TRUCHA 1 AÑO</v>
      </c>
      <c r="B60" s="66">
        <v>5967</v>
      </c>
      <c r="C60" s="69">
        <v>12.52</v>
      </c>
      <c r="D60" s="70">
        <v>74706.84</v>
      </c>
    </row>
    <row r="61" spans="1:256" ht="15.75" thickBot="1" x14ac:dyDescent="0.3">
      <c r="A61" s="34" t="str">
        <f t="shared" si="4"/>
        <v>TRUCHA 5 AÑOS</v>
      </c>
      <c r="B61" s="66">
        <v>313</v>
      </c>
      <c r="C61" s="69">
        <v>50.2</v>
      </c>
      <c r="D61" s="70">
        <v>15712.6</v>
      </c>
    </row>
    <row r="62" spans="1:256" ht="16.5" thickTop="1" thickBot="1" x14ac:dyDescent="0.3">
      <c r="A62" s="21" t="s">
        <v>20</v>
      </c>
      <c r="B62" s="71">
        <f>SUM(B56:B61)</f>
        <v>12124</v>
      </c>
      <c r="C62" s="72"/>
      <c r="D62" s="73">
        <f>SUM(D54:D61)</f>
        <v>199900.83</v>
      </c>
    </row>
    <row r="63" spans="1:256" ht="16.5" thickTop="1" x14ac:dyDescent="0.25">
      <c r="A63" s="62"/>
      <c r="B63" s="62"/>
      <c r="C63" s="63"/>
      <c r="D63" s="62"/>
      <c r="AD63" s="62"/>
      <c r="BQ63" s="62"/>
      <c r="BR63" s="62"/>
      <c r="BS63" s="63"/>
      <c r="BT63" s="62"/>
      <c r="BU63" s="62"/>
      <c r="BV63" s="62"/>
      <c r="BW63" s="63"/>
      <c r="BX63" s="62"/>
      <c r="BY63" s="62"/>
      <c r="BZ63" s="62"/>
      <c r="CA63" s="63"/>
      <c r="CB63" s="62"/>
      <c r="CC63" s="62"/>
      <c r="CD63" s="62"/>
      <c r="CE63" s="63"/>
      <c r="CF63" s="62"/>
      <c r="CG63" s="62"/>
      <c r="CH63" s="62"/>
      <c r="CI63" s="63"/>
      <c r="CJ63" s="62"/>
      <c r="CK63" s="62"/>
      <c r="CL63" s="62"/>
      <c r="CM63" s="63"/>
      <c r="CN63" s="62"/>
      <c r="CO63" s="62"/>
      <c r="CP63" s="62"/>
      <c r="CQ63" s="63"/>
      <c r="CR63" s="62"/>
      <c r="CS63" s="62"/>
      <c r="CT63" s="62"/>
      <c r="CU63" s="63"/>
      <c r="CV63" s="62"/>
      <c r="CW63" s="62"/>
      <c r="CX63" s="62"/>
      <c r="CY63" s="63"/>
      <c r="CZ63" s="62"/>
      <c r="DA63" s="62"/>
      <c r="DB63" s="62"/>
      <c r="DC63" s="63"/>
      <c r="DD63" s="62"/>
      <c r="DE63" s="62"/>
      <c r="DF63" s="62"/>
      <c r="DG63" s="63"/>
      <c r="DH63" s="62"/>
      <c r="DI63" s="62"/>
      <c r="DJ63" s="62"/>
      <c r="DK63" s="63"/>
      <c r="DL63" s="62"/>
      <c r="DM63" s="62"/>
      <c r="DN63" s="62"/>
      <c r="DO63" s="63"/>
      <c r="DP63" s="62"/>
      <c r="DQ63" s="62"/>
      <c r="DR63" s="62"/>
      <c r="DS63" s="63"/>
      <c r="DT63" s="62"/>
      <c r="DU63" s="62"/>
      <c r="DV63" s="62"/>
      <c r="DW63" s="63"/>
      <c r="DX63" s="62"/>
      <c r="DY63" s="62"/>
      <c r="DZ63" s="62"/>
      <c r="EA63" s="63"/>
      <c r="EB63" s="62"/>
      <c r="EC63" s="62"/>
      <c r="ED63" s="62"/>
      <c r="EE63" s="63"/>
      <c r="EF63" s="62"/>
      <c r="EG63" s="62"/>
      <c r="EH63" s="62"/>
      <c r="EI63" s="63"/>
      <c r="EJ63" s="62"/>
      <c r="EK63" s="62"/>
      <c r="EL63" s="62"/>
      <c r="EM63" s="63"/>
      <c r="EN63" s="62"/>
      <c r="EO63" s="62"/>
      <c r="EP63" s="62"/>
      <c r="EQ63" s="63"/>
      <c r="ER63" s="62"/>
      <c r="ES63" s="62"/>
      <c r="ET63" s="62"/>
      <c r="EU63" s="63"/>
      <c r="EV63" s="62"/>
      <c r="EW63" s="62"/>
      <c r="EX63" s="62"/>
      <c r="EY63" s="63"/>
      <c r="EZ63" s="62"/>
      <c r="FA63" s="62"/>
      <c r="FB63" s="62"/>
      <c r="FC63" s="63"/>
      <c r="FD63" s="62"/>
      <c r="FE63" s="62"/>
      <c r="FF63" s="62"/>
      <c r="FG63" s="63"/>
      <c r="FH63" s="62"/>
      <c r="FI63" s="62"/>
      <c r="FJ63" s="62"/>
      <c r="FK63" s="63"/>
      <c r="FL63" s="62"/>
      <c r="FM63" s="62"/>
      <c r="FN63" s="62"/>
      <c r="FO63" s="63"/>
      <c r="FP63" s="62"/>
      <c r="FQ63" s="62"/>
      <c r="FR63" s="62"/>
      <c r="FS63" s="63"/>
      <c r="FT63" s="62"/>
      <c r="FU63" s="62"/>
      <c r="FV63" s="62"/>
      <c r="FW63" s="63"/>
      <c r="FX63" s="62"/>
      <c r="FY63" s="62"/>
      <c r="FZ63" s="62"/>
      <c r="GA63" s="63"/>
      <c r="GB63" s="62"/>
      <c r="GC63" s="62"/>
      <c r="GD63" s="62"/>
      <c r="GE63" s="63"/>
      <c r="GF63" s="62"/>
      <c r="GG63" s="62"/>
      <c r="GH63" s="62"/>
      <c r="GI63" s="63"/>
      <c r="GJ63" s="62"/>
      <c r="GK63" s="62"/>
      <c r="GL63" s="62"/>
      <c r="GM63" s="63"/>
      <c r="GN63" s="62"/>
      <c r="GO63" s="62"/>
      <c r="GP63" s="62"/>
      <c r="GQ63" s="63"/>
      <c r="GR63" s="62"/>
      <c r="GS63" s="62"/>
      <c r="GT63" s="62"/>
      <c r="GU63" s="63"/>
      <c r="GV63" s="62"/>
      <c r="GW63" s="62"/>
      <c r="GX63" s="62"/>
      <c r="GY63" s="63"/>
      <c r="GZ63" s="62"/>
      <c r="HA63" s="62"/>
      <c r="HB63" s="62"/>
      <c r="HC63" s="63"/>
      <c r="HD63" s="62"/>
      <c r="HE63" s="62"/>
      <c r="HF63" s="62"/>
      <c r="HG63" s="63"/>
      <c r="HH63" s="62"/>
      <c r="HI63" s="62"/>
      <c r="HJ63" s="62"/>
      <c r="HK63" s="63"/>
      <c r="HL63" s="62"/>
      <c r="HM63" s="62"/>
      <c r="HN63" s="62"/>
      <c r="HO63" s="63"/>
      <c r="HP63" s="62"/>
      <c r="HQ63" s="62"/>
      <c r="HR63" s="62"/>
      <c r="HS63" s="63"/>
      <c r="HT63" s="62"/>
      <c r="HU63" s="62"/>
      <c r="HV63" s="62"/>
      <c r="HW63" s="63"/>
      <c r="HX63" s="62"/>
      <c r="HY63" s="62"/>
      <c r="HZ63" s="62"/>
      <c r="IA63" s="63"/>
      <c r="IB63" s="62"/>
      <c r="IC63" s="62"/>
      <c r="ID63" s="62"/>
      <c r="IE63" s="63"/>
      <c r="IF63" s="62"/>
      <c r="IG63" s="62"/>
      <c r="IH63" s="62"/>
      <c r="II63" s="63"/>
      <c r="IJ63" s="62"/>
      <c r="IK63" s="62"/>
      <c r="IL63" s="62"/>
      <c r="IM63" s="63"/>
      <c r="IN63" s="62"/>
      <c r="IO63" s="62"/>
      <c r="IP63" s="62"/>
      <c r="IQ63" s="63"/>
      <c r="IR63" s="62"/>
      <c r="IS63" s="62"/>
      <c r="IT63" s="62"/>
      <c r="IU63" s="63"/>
      <c r="IV63" s="62"/>
    </row>
    <row r="64" spans="1:256" ht="15.75" customHeight="1" thickBot="1" x14ac:dyDescent="0.3">
      <c r="A64" s="128" t="s">
        <v>45</v>
      </c>
      <c r="B64" s="129"/>
      <c r="C64" s="129"/>
      <c r="D64" s="130"/>
    </row>
    <row r="65" spans="1:256" ht="16.5" thickTop="1" thickBot="1" x14ac:dyDescent="0.3">
      <c r="A65" s="21" t="s">
        <v>41</v>
      </c>
      <c r="B65" s="87" t="s">
        <v>42</v>
      </c>
      <c r="C65" s="64" t="s">
        <v>82</v>
      </c>
      <c r="D65" s="65" t="s">
        <v>83</v>
      </c>
    </row>
    <row r="66" spans="1:256" ht="15.75" thickTop="1" x14ac:dyDescent="0.25">
      <c r="A66" s="34" t="str">
        <f>A76</f>
        <v>REDUCIDA SALMÓN</v>
      </c>
      <c r="B66" s="66">
        <v>101</v>
      </c>
      <c r="C66" s="67">
        <v>11.11</v>
      </c>
      <c r="D66" s="68">
        <v>1122.1099999999999</v>
      </c>
    </row>
    <row r="67" spans="1:256" x14ac:dyDescent="0.25">
      <c r="A67" s="34" t="str">
        <f>A77</f>
        <v>REDUCIDA TRUCHA</v>
      </c>
      <c r="B67" s="66">
        <v>407</v>
      </c>
      <c r="C67" s="69">
        <v>5.66</v>
      </c>
      <c r="D67" s="70">
        <v>2303.62</v>
      </c>
    </row>
    <row r="68" spans="1:256" x14ac:dyDescent="0.25">
      <c r="A68" s="34" t="str">
        <f>A78</f>
        <v>SALMÓN 1 AÑO</v>
      </c>
      <c r="B68" s="66">
        <v>3634</v>
      </c>
      <c r="C68" s="69">
        <v>16.77</v>
      </c>
      <c r="D68" s="70">
        <v>60942.18</v>
      </c>
    </row>
    <row r="69" spans="1:256" x14ac:dyDescent="0.25">
      <c r="A69" s="34" t="str">
        <f>A80</f>
        <v>SALMÓN 5 AÑOS</v>
      </c>
      <c r="B69" s="66">
        <v>234</v>
      </c>
      <c r="C69" s="69">
        <v>69.69</v>
      </c>
      <c r="D69" s="70">
        <v>16307.46</v>
      </c>
    </row>
    <row r="70" spans="1:256" x14ac:dyDescent="0.25">
      <c r="A70" s="34" t="str">
        <f>A81</f>
        <v>TRUCHA 1 AÑO</v>
      </c>
      <c r="B70" s="66">
        <v>5276</v>
      </c>
      <c r="C70" s="69">
        <v>12.52</v>
      </c>
      <c r="D70" s="70">
        <v>66055.520000000004</v>
      </c>
    </row>
    <row r="71" spans="1:256" ht="15.75" thickBot="1" x14ac:dyDescent="0.3">
      <c r="A71" s="34" t="str">
        <f>A82</f>
        <v>TRUCHA 5 AÑOS</v>
      </c>
      <c r="B71" s="66">
        <v>262</v>
      </c>
      <c r="C71" s="69">
        <v>50.2</v>
      </c>
      <c r="D71" s="70">
        <v>13152.400000000001</v>
      </c>
    </row>
    <row r="72" spans="1:256" ht="15.75" customHeight="1" thickTop="1" thickBot="1" x14ac:dyDescent="0.3">
      <c r="A72" s="21" t="s">
        <v>20</v>
      </c>
      <c r="B72" s="71">
        <f>SUM(B66:B71)</f>
        <v>9914</v>
      </c>
      <c r="C72" s="72"/>
      <c r="D72" s="73">
        <f>SUM(D66:D71)</f>
        <v>159883.29</v>
      </c>
    </row>
    <row r="73" spans="1:256" ht="16.5" thickTop="1" x14ac:dyDescent="0.25">
      <c r="A73" s="62"/>
      <c r="B73" s="62"/>
      <c r="C73" s="63"/>
      <c r="D73" s="62"/>
      <c r="AD73" s="62"/>
      <c r="BQ73" s="62"/>
      <c r="BR73" s="62"/>
      <c r="BS73" s="63"/>
      <c r="BT73" s="62"/>
      <c r="BU73" s="62"/>
      <c r="BV73" s="62"/>
      <c r="BW73" s="63"/>
      <c r="BX73" s="62"/>
      <c r="BY73" s="62"/>
      <c r="BZ73" s="62"/>
      <c r="CA73" s="63"/>
      <c r="CB73" s="62"/>
      <c r="CC73" s="62"/>
      <c r="CD73" s="62"/>
      <c r="CE73" s="63"/>
      <c r="CF73" s="62"/>
      <c r="CG73" s="62"/>
      <c r="CH73" s="62"/>
      <c r="CI73" s="63"/>
      <c r="CJ73" s="62"/>
      <c r="CK73" s="62"/>
      <c r="CL73" s="62"/>
      <c r="CM73" s="63"/>
      <c r="CN73" s="62"/>
      <c r="CO73" s="62"/>
      <c r="CP73" s="62"/>
      <c r="CQ73" s="63"/>
      <c r="CR73" s="62"/>
      <c r="CS73" s="62"/>
      <c r="CT73" s="62"/>
      <c r="CU73" s="63"/>
      <c r="CV73" s="62"/>
      <c r="CW73" s="62"/>
      <c r="CX73" s="62"/>
      <c r="CY73" s="63"/>
      <c r="CZ73" s="62"/>
      <c r="DA73" s="62"/>
      <c r="DB73" s="62"/>
      <c r="DC73" s="63"/>
      <c r="DD73" s="62"/>
      <c r="DE73" s="62"/>
      <c r="DF73" s="62"/>
      <c r="DG73" s="63"/>
      <c r="DH73" s="62"/>
      <c r="DI73" s="62"/>
      <c r="DJ73" s="62"/>
      <c r="DK73" s="63"/>
      <c r="DL73" s="62"/>
      <c r="DM73" s="62"/>
      <c r="DN73" s="62"/>
      <c r="DO73" s="63"/>
      <c r="DP73" s="62"/>
      <c r="DQ73" s="62"/>
      <c r="DR73" s="62"/>
      <c r="DS73" s="63"/>
      <c r="DT73" s="62"/>
      <c r="DU73" s="62"/>
      <c r="DV73" s="62"/>
      <c r="DW73" s="63"/>
      <c r="DX73" s="62"/>
      <c r="DY73" s="62"/>
      <c r="DZ73" s="62"/>
      <c r="EA73" s="63"/>
      <c r="EB73" s="62"/>
      <c r="EC73" s="62"/>
      <c r="ED73" s="62"/>
      <c r="EE73" s="63"/>
      <c r="EF73" s="62"/>
      <c r="EG73" s="62"/>
      <c r="EH73" s="62"/>
      <c r="EI73" s="63"/>
      <c r="EJ73" s="62"/>
      <c r="EK73" s="62"/>
      <c r="EL73" s="62"/>
      <c r="EM73" s="63"/>
      <c r="EN73" s="62"/>
      <c r="EO73" s="62"/>
      <c r="EP73" s="62"/>
      <c r="EQ73" s="63"/>
      <c r="ER73" s="62"/>
      <c r="ES73" s="62"/>
      <c r="ET73" s="62"/>
      <c r="EU73" s="63"/>
      <c r="EV73" s="62"/>
      <c r="EW73" s="62"/>
      <c r="EX73" s="62"/>
      <c r="EY73" s="63"/>
      <c r="EZ73" s="62"/>
      <c r="FA73" s="62"/>
      <c r="FB73" s="62"/>
      <c r="FC73" s="63"/>
      <c r="FD73" s="62"/>
      <c r="FE73" s="62"/>
      <c r="FF73" s="62"/>
      <c r="FG73" s="63"/>
      <c r="FH73" s="62"/>
      <c r="FI73" s="62"/>
      <c r="FJ73" s="62"/>
      <c r="FK73" s="63"/>
      <c r="FL73" s="62"/>
      <c r="FM73" s="62"/>
      <c r="FN73" s="62"/>
      <c r="FO73" s="63"/>
      <c r="FP73" s="62"/>
      <c r="FQ73" s="62"/>
      <c r="FR73" s="62"/>
      <c r="FS73" s="63"/>
      <c r="FT73" s="62"/>
      <c r="FU73" s="62"/>
      <c r="FV73" s="62"/>
      <c r="FW73" s="63"/>
      <c r="FX73" s="62"/>
      <c r="FY73" s="62"/>
      <c r="FZ73" s="62"/>
      <c r="GA73" s="63"/>
      <c r="GB73" s="62"/>
      <c r="GC73" s="62"/>
      <c r="GD73" s="62"/>
      <c r="GE73" s="63"/>
      <c r="GF73" s="62"/>
      <c r="GG73" s="62"/>
      <c r="GH73" s="62"/>
      <c r="GI73" s="63"/>
      <c r="GJ73" s="62"/>
      <c r="GK73" s="62"/>
      <c r="GL73" s="62"/>
      <c r="GM73" s="63"/>
      <c r="GN73" s="62"/>
      <c r="GO73" s="62"/>
      <c r="GP73" s="62"/>
      <c r="GQ73" s="63"/>
      <c r="GR73" s="62"/>
      <c r="GS73" s="62"/>
      <c r="GT73" s="62"/>
      <c r="GU73" s="63"/>
      <c r="GV73" s="62"/>
      <c r="GW73" s="62"/>
      <c r="GX73" s="62"/>
      <c r="GY73" s="63"/>
      <c r="GZ73" s="62"/>
      <c r="HA73" s="62"/>
      <c r="HB73" s="62"/>
      <c r="HC73" s="63"/>
      <c r="HD73" s="62"/>
      <c r="HE73" s="62"/>
      <c r="HF73" s="62"/>
      <c r="HG73" s="63"/>
      <c r="HH73" s="62"/>
      <c r="HI73" s="62"/>
      <c r="HJ73" s="62"/>
      <c r="HK73" s="63"/>
      <c r="HL73" s="62"/>
      <c r="HM73" s="62"/>
      <c r="HN73" s="62"/>
      <c r="HO73" s="63"/>
      <c r="HP73" s="62"/>
      <c r="HQ73" s="62"/>
      <c r="HR73" s="62"/>
      <c r="HS73" s="63"/>
      <c r="HT73" s="62"/>
      <c r="HU73" s="62"/>
      <c r="HV73" s="62"/>
      <c r="HW73" s="63"/>
      <c r="HX73" s="62"/>
      <c r="HY73" s="62"/>
      <c r="HZ73" s="62"/>
      <c r="IA73" s="63"/>
      <c r="IB73" s="62"/>
      <c r="IC73" s="62"/>
      <c r="ID73" s="62"/>
      <c r="IE73" s="63"/>
      <c r="IF73" s="62"/>
      <c r="IG73" s="62"/>
      <c r="IH73" s="62"/>
      <c r="II73" s="63"/>
      <c r="IJ73" s="62"/>
      <c r="IK73" s="62"/>
      <c r="IL73" s="62"/>
      <c r="IM73" s="63"/>
      <c r="IN73" s="62"/>
      <c r="IO73" s="62"/>
      <c r="IP73" s="62"/>
      <c r="IQ73" s="63"/>
      <c r="IR73" s="62"/>
      <c r="IS73" s="62"/>
      <c r="IT73" s="62"/>
      <c r="IU73" s="63"/>
      <c r="IV73" s="62"/>
    </row>
    <row r="74" spans="1:256" ht="15.75" customHeight="1" thickBot="1" x14ac:dyDescent="0.3">
      <c r="A74" s="125" t="s">
        <v>62</v>
      </c>
      <c r="B74" s="126"/>
      <c r="C74" s="126"/>
      <c r="D74" s="127"/>
      <c r="AE74" s="74"/>
    </row>
    <row r="75" spans="1:256" ht="15" customHeight="1" thickTop="1" thickBot="1" x14ac:dyDescent="0.3">
      <c r="A75" s="21" t="s">
        <v>41</v>
      </c>
      <c r="B75" s="21" t="s">
        <v>42</v>
      </c>
      <c r="C75" s="64" t="s">
        <v>82</v>
      </c>
      <c r="D75" s="65" t="s">
        <v>83</v>
      </c>
      <c r="AE75" s="62"/>
      <c r="AF75" s="62"/>
      <c r="AG75" s="63"/>
      <c r="AH75" s="62"/>
      <c r="AI75" s="62"/>
      <c r="AJ75" s="62"/>
      <c r="AK75" s="63"/>
      <c r="AL75" s="62"/>
      <c r="AM75" s="62"/>
      <c r="AN75" s="62"/>
      <c r="AO75" s="63"/>
      <c r="AP75" s="62"/>
      <c r="AQ75" s="62"/>
      <c r="AR75" s="62"/>
      <c r="AS75" s="63"/>
      <c r="AT75" s="62"/>
      <c r="AU75" s="62"/>
      <c r="AV75" s="62"/>
      <c r="AW75" s="63"/>
      <c r="AX75" s="62"/>
      <c r="AY75" s="62"/>
      <c r="AZ75" s="62"/>
      <c r="BA75" s="63"/>
      <c r="BB75" s="62"/>
      <c r="BC75" s="62"/>
      <c r="BD75" s="62"/>
      <c r="BE75" s="63"/>
      <c r="BF75" s="62"/>
      <c r="BG75" s="62"/>
      <c r="BH75" s="62"/>
      <c r="BI75" s="63"/>
      <c r="BJ75" s="62"/>
      <c r="BK75" s="62"/>
      <c r="BL75" s="62"/>
      <c r="BM75" s="63"/>
      <c r="BN75" s="62"/>
      <c r="BO75" s="62"/>
      <c r="BP75" s="62"/>
    </row>
    <row r="76" spans="1:256" ht="16.5" customHeight="1" thickTop="1" x14ac:dyDescent="0.25">
      <c r="A76" s="34" t="str">
        <f>[1]datosLicencias!C75</f>
        <v>REDUCIDA SALMÓN</v>
      </c>
      <c r="B76" s="66">
        <v>101</v>
      </c>
      <c r="C76" s="67">
        <f>[1]datosLicencias!E75</f>
        <v>11.11</v>
      </c>
      <c r="D76" s="68">
        <f>[1]datosLicencias!F75</f>
        <v>1333.1999999999998</v>
      </c>
      <c r="AE76" s="62"/>
      <c r="AF76" s="62"/>
      <c r="AG76" s="63"/>
      <c r="AH76" s="62"/>
      <c r="AI76" s="62"/>
      <c r="AJ76" s="62"/>
      <c r="AK76" s="63"/>
      <c r="AL76" s="62"/>
      <c r="AM76" s="62"/>
      <c r="AN76" s="62"/>
      <c r="AO76" s="63"/>
      <c r="AP76" s="62"/>
      <c r="AQ76" s="62"/>
      <c r="AR76" s="62"/>
      <c r="AS76" s="63"/>
      <c r="AT76" s="62"/>
      <c r="AU76" s="62"/>
      <c r="AV76" s="62"/>
      <c r="AW76" s="63"/>
      <c r="AX76" s="62"/>
      <c r="AY76" s="62"/>
      <c r="AZ76" s="62"/>
      <c r="BA76" s="63"/>
      <c r="BB76" s="62"/>
      <c r="BC76" s="62"/>
      <c r="BD76" s="62"/>
      <c r="BE76" s="63"/>
      <c r="BF76" s="62"/>
      <c r="BG76" s="62"/>
      <c r="BH76" s="62"/>
      <c r="BI76" s="63"/>
      <c r="BJ76" s="62"/>
      <c r="BK76" s="62"/>
      <c r="BL76" s="62"/>
      <c r="BM76" s="63"/>
      <c r="BN76" s="62"/>
      <c r="BO76" s="62"/>
      <c r="BP76" s="62"/>
    </row>
    <row r="77" spans="1:256" ht="14.25" customHeight="1" x14ac:dyDescent="0.25">
      <c r="A77" s="34" t="str">
        <f>[1]datosLicencias!C76</f>
        <v>REDUCIDA TRUCHA</v>
      </c>
      <c r="B77" s="66">
        <v>364</v>
      </c>
      <c r="C77" s="69">
        <f>[1]datosLicencias!E76</f>
        <v>5.66</v>
      </c>
      <c r="D77" s="70">
        <f>[1]datosLicencias!F76</f>
        <v>2348.9</v>
      </c>
    </row>
    <row r="78" spans="1:256" ht="14.25" customHeight="1" x14ac:dyDescent="0.25">
      <c r="A78" s="34" t="str">
        <f>[1]datosLicencias!C77</f>
        <v>SALMÓN 1 AÑO</v>
      </c>
      <c r="B78" s="66">
        <v>2725</v>
      </c>
      <c r="C78" s="69">
        <f>[1]datosLicencias!E77</f>
        <v>16.77</v>
      </c>
      <c r="D78" s="70">
        <f>[1]datosLicencias!F77</f>
        <v>62099.31</v>
      </c>
    </row>
    <row r="79" spans="1:256" ht="26.25" customHeight="1" x14ac:dyDescent="0.25">
      <c r="A79" s="80" t="s">
        <v>61</v>
      </c>
      <c r="B79" s="66">
        <v>1069</v>
      </c>
      <c r="C79" s="69">
        <v>25</v>
      </c>
      <c r="D79" s="70">
        <v>26725</v>
      </c>
    </row>
    <row r="80" spans="1:256" ht="14.25" customHeight="1" x14ac:dyDescent="0.25">
      <c r="A80" s="34" t="str">
        <f>[1]datosLicencias!C78</f>
        <v>SALMÓN 5 AÑOS</v>
      </c>
      <c r="B80" s="66">
        <v>169</v>
      </c>
      <c r="C80" s="69">
        <f>[1]datosLicencias!E78</f>
        <v>69.69</v>
      </c>
      <c r="D80" s="70">
        <f>[1]datosLicencias!F78</f>
        <v>17840.64</v>
      </c>
    </row>
    <row r="81" spans="1:10" ht="13.5" customHeight="1" x14ac:dyDescent="0.25">
      <c r="A81" s="34" t="str">
        <f>[1]datosLicencias!C79</f>
        <v>TRUCHA 1 AÑO</v>
      </c>
      <c r="B81" s="66">
        <v>4867</v>
      </c>
      <c r="C81" s="69">
        <f>[1]datosLicencias!E79</f>
        <v>12.52</v>
      </c>
      <c r="D81" s="70">
        <f>[1]datosLicencias!F79</f>
        <v>65617.319999999992</v>
      </c>
    </row>
    <row r="82" spans="1:10" ht="15" customHeight="1" thickBot="1" x14ac:dyDescent="0.3">
      <c r="A82" s="34" t="str">
        <f>[1]datosLicencias!C80</f>
        <v>TRUCHA 5 AÑOS</v>
      </c>
      <c r="B82" s="66">
        <v>210</v>
      </c>
      <c r="C82" s="69">
        <f>[1]datosLicencias!E80</f>
        <v>50.2</v>
      </c>
      <c r="D82" s="70">
        <f>[1]datosLicencias!F80</f>
        <v>11495.800000000001</v>
      </c>
      <c r="G82" s="79"/>
    </row>
    <row r="83" spans="1:10" ht="16.5" thickTop="1" thickBot="1" x14ac:dyDescent="0.3">
      <c r="A83" s="21" t="s">
        <v>20</v>
      </c>
      <c r="B83" s="71">
        <f>SUM(B76:B82)</f>
        <v>9505</v>
      </c>
      <c r="C83" s="72"/>
      <c r="D83" s="73">
        <f>SUM(D76:D82)</f>
        <v>187460.16999999998</v>
      </c>
    </row>
    <row r="84" spans="1:10" ht="15.75" thickTop="1" x14ac:dyDescent="0.25"/>
    <row r="85" spans="1:10" x14ac:dyDescent="0.25">
      <c r="A85" s="14" t="s">
        <v>39</v>
      </c>
    </row>
    <row r="88" spans="1:10" ht="15.75" x14ac:dyDescent="0.25">
      <c r="A88" s="124" t="s">
        <v>105</v>
      </c>
      <c r="B88" s="124"/>
    </row>
    <row r="90" spans="1:10" ht="52.5" thickBot="1" x14ac:dyDescent="0.3">
      <c r="A90" s="100" t="s">
        <v>104</v>
      </c>
      <c r="B90" s="81" t="s">
        <v>57</v>
      </c>
      <c r="C90" s="81" t="s">
        <v>58</v>
      </c>
      <c r="D90" s="81" t="s">
        <v>51</v>
      </c>
      <c r="E90" s="81" t="s">
        <v>52</v>
      </c>
      <c r="F90" s="81" t="s">
        <v>53</v>
      </c>
      <c r="G90" s="81" t="s">
        <v>54</v>
      </c>
      <c r="H90" s="81" t="s">
        <v>55</v>
      </c>
      <c r="I90" s="81" t="s">
        <v>56</v>
      </c>
      <c r="J90" s="81" t="s">
        <v>20</v>
      </c>
    </row>
    <row r="91" spans="1:10" ht="15.75" thickTop="1" x14ac:dyDescent="0.25">
      <c r="A91" s="103">
        <v>2014</v>
      </c>
      <c r="B91" s="101">
        <v>117</v>
      </c>
      <c r="C91" s="96">
        <v>4</v>
      </c>
      <c r="D91" s="96">
        <v>158</v>
      </c>
      <c r="E91" s="96">
        <v>805</v>
      </c>
      <c r="F91" s="96">
        <v>6719</v>
      </c>
      <c r="G91" s="96">
        <v>2379</v>
      </c>
      <c r="H91" s="96">
        <v>9054</v>
      </c>
      <c r="I91" s="96">
        <v>2512</v>
      </c>
      <c r="J91" s="97">
        <v>21748</v>
      </c>
    </row>
    <row r="92" spans="1:10" x14ac:dyDescent="0.25">
      <c r="A92" s="104">
        <v>2015</v>
      </c>
      <c r="B92" s="101">
        <v>162</v>
      </c>
      <c r="C92" s="96">
        <v>9</v>
      </c>
      <c r="D92" s="96">
        <v>155</v>
      </c>
      <c r="E92" s="96">
        <v>601</v>
      </c>
      <c r="F92" s="96">
        <v>6697</v>
      </c>
      <c r="G92" s="96">
        <v>2331</v>
      </c>
      <c r="H92" s="96">
        <v>7866</v>
      </c>
      <c r="I92" s="96">
        <v>2326</v>
      </c>
      <c r="J92" s="97">
        <v>20147</v>
      </c>
    </row>
    <row r="93" spans="1:10" x14ac:dyDescent="0.25">
      <c r="A93" s="102">
        <v>2016</v>
      </c>
      <c r="B93" s="101">
        <v>146</v>
      </c>
      <c r="C93" s="96">
        <v>10</v>
      </c>
      <c r="D93" s="96">
        <v>147</v>
      </c>
      <c r="E93" s="96">
        <v>528</v>
      </c>
      <c r="F93" s="96">
        <v>6407</v>
      </c>
      <c r="G93" s="96">
        <v>2266</v>
      </c>
      <c r="H93" s="96">
        <v>6934</v>
      </c>
      <c r="I93" s="96">
        <v>2181</v>
      </c>
      <c r="J93" s="97">
        <v>18619</v>
      </c>
    </row>
    <row r="94" spans="1:10" x14ac:dyDescent="0.25">
      <c r="A94" s="105">
        <v>2017</v>
      </c>
      <c r="B94" s="101">
        <v>118</v>
      </c>
      <c r="C94" s="96">
        <v>12</v>
      </c>
      <c r="D94" s="96">
        <v>144</v>
      </c>
      <c r="E94" s="96">
        <v>497</v>
      </c>
      <c r="F94" s="96">
        <v>5195</v>
      </c>
      <c r="G94" s="96">
        <v>2016</v>
      </c>
      <c r="H94" s="96">
        <v>2016</v>
      </c>
      <c r="I94" s="96">
        <v>1929</v>
      </c>
      <c r="J94" s="97">
        <v>11927</v>
      </c>
    </row>
    <row r="97" spans="1:8" ht="15.75" x14ac:dyDescent="0.25">
      <c r="A97" s="124" t="s">
        <v>114</v>
      </c>
      <c r="B97" s="124"/>
    </row>
    <row r="99" spans="1:8" ht="84.75" customHeight="1" thickBot="1" x14ac:dyDescent="0.3">
      <c r="A99" s="100" t="s">
        <v>102</v>
      </c>
      <c r="B99" s="81" t="s">
        <v>51</v>
      </c>
      <c r="C99" s="81" t="s">
        <v>52</v>
      </c>
      <c r="D99" s="81" t="s">
        <v>53</v>
      </c>
      <c r="E99" s="81" t="s">
        <v>54</v>
      </c>
      <c r="F99" s="81" t="s">
        <v>55</v>
      </c>
      <c r="G99" s="81" t="s">
        <v>56</v>
      </c>
      <c r="H99" s="81" t="s">
        <v>20</v>
      </c>
    </row>
    <row r="100" spans="1:8" ht="15.75" thickTop="1" x14ac:dyDescent="0.25">
      <c r="A100" s="103">
        <v>2018</v>
      </c>
      <c r="B100" s="96">
        <v>138</v>
      </c>
      <c r="C100" s="96">
        <v>415</v>
      </c>
      <c r="D100" s="96">
        <v>4511</v>
      </c>
      <c r="E100" s="96">
        <v>1676</v>
      </c>
      <c r="F100" s="96">
        <v>5343</v>
      </c>
      <c r="G100" s="96">
        <v>1632</v>
      </c>
      <c r="H100" s="98">
        <v>13715</v>
      </c>
    </row>
    <row r="101" spans="1:8" x14ac:dyDescent="0.25">
      <c r="A101" s="104">
        <v>2019</v>
      </c>
      <c r="B101" s="96">
        <v>105</v>
      </c>
      <c r="C101" s="96">
        <v>350</v>
      </c>
      <c r="D101" s="96">
        <v>3616</v>
      </c>
      <c r="E101" s="96">
        <v>1452</v>
      </c>
      <c r="F101" s="96">
        <v>5045</v>
      </c>
      <c r="G101" s="96">
        <v>1434</v>
      </c>
      <c r="H101" s="99">
        <v>12002</v>
      </c>
    </row>
    <row r="102" spans="1:8" x14ac:dyDescent="0.25">
      <c r="A102" s="102">
        <v>2020</v>
      </c>
      <c r="B102" s="96">
        <v>70</v>
      </c>
      <c r="C102" s="96">
        <v>278</v>
      </c>
      <c r="D102" s="96">
        <v>2738</v>
      </c>
      <c r="E102" s="96">
        <v>1294</v>
      </c>
      <c r="F102" s="96">
        <v>3509</v>
      </c>
      <c r="G102" s="96">
        <v>1286</v>
      </c>
      <c r="H102" s="99">
        <v>9175</v>
      </c>
    </row>
    <row r="103" spans="1:8" x14ac:dyDescent="0.25">
      <c r="A103" s="102">
        <v>2021</v>
      </c>
      <c r="B103" s="96">
        <v>124</v>
      </c>
      <c r="C103" s="96">
        <v>539</v>
      </c>
      <c r="D103" s="96">
        <v>3535</v>
      </c>
      <c r="E103" s="96">
        <v>1321</v>
      </c>
      <c r="F103" s="96">
        <v>6282</v>
      </c>
      <c r="G103" s="96">
        <v>1205</v>
      </c>
      <c r="H103" s="99">
        <v>13006</v>
      </c>
    </row>
    <row r="104" spans="1:8" x14ac:dyDescent="0.25">
      <c r="A104" s="102">
        <v>2022</v>
      </c>
      <c r="B104" s="96">
        <v>99</v>
      </c>
      <c r="C104" s="96">
        <v>401</v>
      </c>
      <c r="D104" s="96">
        <v>3448</v>
      </c>
      <c r="E104" s="96">
        <v>1145</v>
      </c>
      <c r="F104" s="96">
        <v>4703</v>
      </c>
      <c r="G104" s="96">
        <v>1286</v>
      </c>
      <c r="H104" s="99">
        <v>11082</v>
      </c>
    </row>
    <row r="105" spans="1:8" x14ac:dyDescent="0.25">
      <c r="A105" s="102">
        <v>2023</v>
      </c>
      <c r="B105" s="96">
        <v>93</v>
      </c>
      <c r="C105" s="96">
        <v>356</v>
      </c>
      <c r="D105" s="96">
        <v>3014</v>
      </c>
      <c r="E105" s="96">
        <v>1039</v>
      </c>
      <c r="F105" s="96">
        <v>4561</v>
      </c>
      <c r="G105" s="96">
        <v>1238</v>
      </c>
      <c r="H105" s="99">
        <v>10301</v>
      </c>
    </row>
    <row r="106" spans="1:8" x14ac:dyDescent="0.25">
      <c r="A106" s="102">
        <v>2024</v>
      </c>
      <c r="B106" s="96">
        <v>95</v>
      </c>
      <c r="C106" s="96">
        <v>313</v>
      </c>
      <c r="D106" s="96">
        <v>3034</v>
      </c>
      <c r="E106" s="96">
        <v>989</v>
      </c>
      <c r="F106" s="96">
        <v>4377</v>
      </c>
      <c r="G106" s="96">
        <v>1225</v>
      </c>
      <c r="H106" s="99">
        <v>10033</v>
      </c>
    </row>
    <row r="107" spans="1:8" x14ac:dyDescent="0.25">
      <c r="A107" s="102">
        <v>2025</v>
      </c>
      <c r="B107" s="96">
        <v>90</v>
      </c>
      <c r="C107" s="96">
        <v>328</v>
      </c>
      <c r="D107" s="96">
        <v>2982</v>
      </c>
      <c r="E107" s="96">
        <v>1007</v>
      </c>
      <c r="F107" s="96">
        <v>4467</v>
      </c>
      <c r="G107" s="96">
        <v>1324</v>
      </c>
      <c r="H107" s="99">
        <v>10198</v>
      </c>
    </row>
    <row r="110" spans="1:8" s="90" customFormat="1" x14ac:dyDescent="0.25">
      <c r="A110" s="19"/>
      <c r="B110" s="89"/>
    </row>
    <row r="111" spans="1:8" s="90" customFormat="1" x14ac:dyDescent="0.25">
      <c r="A111" s="19"/>
      <c r="B111" s="89"/>
    </row>
    <row r="112" spans="1:8" ht="15" customHeight="1" x14ac:dyDescent="0.25">
      <c r="A112" s="124" t="s">
        <v>81</v>
      </c>
      <c r="B112" s="124"/>
      <c r="C112" s="124"/>
      <c r="D112" s="124"/>
    </row>
    <row r="114" spans="1:4" ht="15.75" thickBot="1" x14ac:dyDescent="0.3">
      <c r="A114" s="121" t="s">
        <v>79</v>
      </c>
      <c r="B114" s="122"/>
      <c r="C114" s="122"/>
      <c r="D114" s="123"/>
    </row>
    <row r="115" spans="1:4" ht="15" customHeight="1" thickTop="1" thickBot="1" x14ac:dyDescent="0.3">
      <c r="A115" s="86" t="s">
        <v>80</v>
      </c>
      <c r="B115" s="86" t="s">
        <v>77</v>
      </c>
      <c r="C115" s="86" t="s">
        <v>78</v>
      </c>
      <c r="D115" s="86" t="s">
        <v>76</v>
      </c>
    </row>
    <row r="116" spans="1:4" ht="15.75" thickTop="1" x14ac:dyDescent="0.25">
      <c r="A116" s="84">
        <v>1999</v>
      </c>
      <c r="B116" s="66">
        <v>31386</v>
      </c>
      <c r="C116" s="66">
        <v>20942</v>
      </c>
      <c r="D116" s="66">
        <v>10397</v>
      </c>
    </row>
    <row r="117" spans="1:4" x14ac:dyDescent="0.25">
      <c r="A117" s="84">
        <v>2000</v>
      </c>
      <c r="B117" s="66">
        <v>31692</v>
      </c>
      <c r="C117" s="66">
        <v>21172</v>
      </c>
      <c r="D117" s="66">
        <v>10480</v>
      </c>
    </row>
    <row r="118" spans="1:4" x14ac:dyDescent="0.25">
      <c r="A118" s="84">
        <v>2001</v>
      </c>
      <c r="B118" s="66">
        <v>36659</v>
      </c>
      <c r="C118" s="66">
        <v>23463</v>
      </c>
      <c r="D118" s="66">
        <v>13094</v>
      </c>
    </row>
    <row r="119" spans="1:4" x14ac:dyDescent="0.25">
      <c r="A119" s="84">
        <v>2002</v>
      </c>
      <c r="B119" s="66">
        <v>35845</v>
      </c>
      <c r="C119" s="66">
        <v>21508</v>
      </c>
      <c r="D119" s="66">
        <v>14220</v>
      </c>
    </row>
    <row r="120" spans="1:4" x14ac:dyDescent="0.25">
      <c r="A120" s="84">
        <v>2003</v>
      </c>
      <c r="B120" s="66">
        <v>35070</v>
      </c>
      <c r="C120" s="66">
        <v>20763</v>
      </c>
      <c r="D120" s="66">
        <v>14123</v>
      </c>
    </row>
    <row r="121" spans="1:4" x14ac:dyDescent="0.25">
      <c r="A121" s="84">
        <v>2004</v>
      </c>
      <c r="B121" s="66">
        <v>32611</v>
      </c>
      <c r="C121" s="66">
        <v>18740</v>
      </c>
      <c r="D121" s="66">
        <v>13253</v>
      </c>
    </row>
    <row r="122" spans="1:4" x14ac:dyDescent="0.25">
      <c r="A122" s="84">
        <v>2005</v>
      </c>
      <c r="B122" s="66">
        <v>30013</v>
      </c>
      <c r="C122" s="66">
        <v>16769</v>
      </c>
      <c r="D122" s="66">
        <v>13066</v>
      </c>
    </row>
    <row r="123" spans="1:4" x14ac:dyDescent="0.25">
      <c r="A123" s="84">
        <v>2006</v>
      </c>
      <c r="B123" s="66">
        <v>29353</v>
      </c>
      <c r="C123" s="66">
        <v>16158</v>
      </c>
      <c r="D123" s="66">
        <v>13116</v>
      </c>
    </row>
    <row r="124" spans="1:4" x14ac:dyDescent="0.25">
      <c r="A124" s="84">
        <v>2007</v>
      </c>
      <c r="B124" s="66">
        <v>28874</v>
      </c>
      <c r="C124" s="66">
        <v>15656</v>
      </c>
      <c r="D124" s="66">
        <v>13132</v>
      </c>
    </row>
    <row r="125" spans="1:4" x14ac:dyDescent="0.25">
      <c r="A125" s="84">
        <v>2008</v>
      </c>
      <c r="B125" s="66">
        <v>28624</v>
      </c>
      <c r="C125" s="66">
        <v>15427</v>
      </c>
      <c r="D125" s="66">
        <v>13049</v>
      </c>
    </row>
    <row r="126" spans="1:4" x14ac:dyDescent="0.25">
      <c r="A126" s="84">
        <v>2009</v>
      </c>
      <c r="B126" s="66">
        <v>29404</v>
      </c>
      <c r="C126" s="66">
        <v>15193</v>
      </c>
      <c r="D126" s="66">
        <v>14077</v>
      </c>
    </row>
    <row r="127" spans="1:4" x14ac:dyDescent="0.25">
      <c r="A127" s="84">
        <v>2010</v>
      </c>
      <c r="B127" s="66">
        <v>24905</v>
      </c>
      <c r="C127" s="66">
        <v>13923</v>
      </c>
      <c r="D127" s="66">
        <v>10828</v>
      </c>
    </row>
    <row r="128" spans="1:4" x14ac:dyDescent="0.25">
      <c r="A128" s="84">
        <v>2011</v>
      </c>
      <c r="B128" s="66">
        <v>24053</v>
      </c>
      <c r="C128" s="66">
        <v>13730</v>
      </c>
      <c r="D128" s="66">
        <v>10153</v>
      </c>
    </row>
    <row r="129" spans="1:5" x14ac:dyDescent="0.25">
      <c r="A129" s="84">
        <v>2012</v>
      </c>
      <c r="B129" s="66">
        <v>24323</v>
      </c>
      <c r="C129" s="66">
        <v>13528</v>
      </c>
      <c r="D129" s="66">
        <v>10675</v>
      </c>
    </row>
    <row r="130" spans="1:5" x14ac:dyDescent="0.25">
      <c r="A130" s="84">
        <v>2013</v>
      </c>
      <c r="B130" s="66">
        <v>22484</v>
      </c>
      <c r="C130" s="66">
        <v>12729</v>
      </c>
      <c r="D130" s="66">
        <v>9626</v>
      </c>
    </row>
    <row r="131" spans="1:5" x14ac:dyDescent="0.25">
      <c r="A131" s="84">
        <v>2014</v>
      </c>
      <c r="B131" s="66">
        <v>21748</v>
      </c>
      <c r="C131" s="66">
        <v>12371</v>
      </c>
      <c r="D131" s="66">
        <v>9256</v>
      </c>
    </row>
    <row r="132" spans="1:5" x14ac:dyDescent="0.25">
      <c r="A132" s="84">
        <v>2015</v>
      </c>
      <c r="B132" s="66">
        <v>20147</v>
      </c>
      <c r="C132" s="66">
        <v>10793</v>
      </c>
      <c r="D132" s="66">
        <v>9183</v>
      </c>
    </row>
    <row r="133" spans="1:5" x14ac:dyDescent="0.25">
      <c r="A133" s="84">
        <v>2016</v>
      </c>
      <c r="B133" s="66">
        <v>18619</v>
      </c>
      <c r="C133" s="66">
        <v>9643</v>
      </c>
      <c r="D133" s="66">
        <v>8820</v>
      </c>
    </row>
    <row r="134" spans="1:5" x14ac:dyDescent="0.25">
      <c r="A134" s="84">
        <v>2017</v>
      </c>
      <c r="B134" s="66">
        <v>11927</v>
      </c>
      <c r="C134" s="66">
        <v>9643</v>
      </c>
      <c r="D134" s="66">
        <v>7355</v>
      </c>
    </row>
    <row r="135" spans="1:5" x14ac:dyDescent="0.25">
      <c r="A135" s="84">
        <v>2018</v>
      </c>
      <c r="B135" s="66">
        <v>13715</v>
      </c>
      <c r="C135" s="66">
        <v>7390</v>
      </c>
      <c r="D135" s="66">
        <v>6325</v>
      </c>
    </row>
    <row r="136" spans="1:5" x14ac:dyDescent="0.25">
      <c r="A136" s="84">
        <v>2019</v>
      </c>
      <c r="B136" s="66">
        <v>12002</v>
      </c>
      <c r="C136" s="66">
        <v>6829</v>
      </c>
      <c r="D136" s="66">
        <v>5173</v>
      </c>
    </row>
    <row r="137" spans="1:5" x14ac:dyDescent="0.25">
      <c r="A137" s="84">
        <v>2020</v>
      </c>
      <c r="B137" s="66">
        <v>9175</v>
      </c>
      <c r="C137" s="66">
        <v>5073</v>
      </c>
      <c r="D137" s="66">
        <v>4102</v>
      </c>
      <c r="E137" s="88"/>
    </row>
    <row r="138" spans="1:5" x14ac:dyDescent="0.25">
      <c r="A138" s="84">
        <v>2021</v>
      </c>
      <c r="B138" s="66">
        <v>13006</v>
      </c>
      <c r="C138" s="66">
        <v>8026</v>
      </c>
      <c r="D138" s="66">
        <v>4980</v>
      </c>
      <c r="E138" s="88"/>
    </row>
    <row r="139" spans="1:5" x14ac:dyDescent="0.25">
      <c r="A139" s="84">
        <v>2022</v>
      </c>
      <c r="B139" s="66">
        <v>11082</v>
      </c>
      <c r="C139" s="66">
        <v>6390</v>
      </c>
      <c r="D139" s="66">
        <v>4692</v>
      </c>
      <c r="E139" s="88"/>
    </row>
    <row r="140" spans="1:5" x14ac:dyDescent="0.25">
      <c r="A140" s="84">
        <v>2023</v>
      </c>
      <c r="B140" s="66">
        <v>10301</v>
      </c>
      <c r="C140" s="66">
        <v>6155</v>
      </c>
      <c r="D140" s="66">
        <v>4146</v>
      </c>
      <c r="E140" s="88"/>
    </row>
    <row r="141" spans="1:5" x14ac:dyDescent="0.25">
      <c r="A141" s="84">
        <v>2024</v>
      </c>
      <c r="B141" s="66">
        <v>10033</v>
      </c>
      <c r="C141" s="66">
        <v>5915</v>
      </c>
      <c r="D141" s="66">
        <v>4118</v>
      </c>
      <c r="E141" s="88"/>
    </row>
    <row r="142" spans="1:5" ht="15.75" thickBot="1" x14ac:dyDescent="0.3">
      <c r="A142" s="85">
        <v>2025</v>
      </c>
      <c r="B142" s="83">
        <v>10198</v>
      </c>
      <c r="C142" s="83">
        <v>6119</v>
      </c>
      <c r="D142" s="83">
        <v>4079</v>
      </c>
      <c r="E142" s="88"/>
    </row>
    <row r="143" spans="1:5" ht="15.75" thickTop="1" x14ac:dyDescent="0.25">
      <c r="A143" s="14" t="s">
        <v>84</v>
      </c>
    </row>
  </sheetData>
  <mergeCells count="12">
    <mergeCell ref="A114:D114"/>
    <mergeCell ref="A112:D112"/>
    <mergeCell ref="A2:D2"/>
    <mergeCell ref="A74:D74"/>
    <mergeCell ref="A16:D16"/>
    <mergeCell ref="A4:D4"/>
    <mergeCell ref="A64:D64"/>
    <mergeCell ref="A40:D40"/>
    <mergeCell ref="A28:D28"/>
    <mergeCell ref="A52:D52"/>
    <mergeCell ref="A88:B88"/>
    <mergeCell ref="A97:B9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ignoredErrors>
    <ignoredError sqref="B14 B26 B50 B38 B62" formulaRange="1"/>
    <ignoredError sqref="B83:D8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O27"/>
  <sheetViews>
    <sheetView zoomScaleNormal="100" workbookViewId="0">
      <selection activeCell="A5" sqref="A5"/>
    </sheetView>
  </sheetViews>
  <sheetFormatPr baseColWidth="10" defaultColWidth="8.85546875" defaultRowHeight="15" x14ac:dyDescent="0.25"/>
  <cols>
    <col min="1" max="1" width="18" customWidth="1"/>
    <col min="2" max="2" width="19.85546875" customWidth="1"/>
    <col min="3" max="3" width="14.7109375" customWidth="1"/>
    <col min="4" max="6" width="9.7109375" customWidth="1"/>
    <col min="7" max="7" width="15" customWidth="1"/>
    <col min="8" max="8" width="14.42578125" customWidth="1"/>
    <col min="9" max="9" width="9.7109375" customWidth="1"/>
    <col min="10" max="10" width="17.140625" customWidth="1"/>
    <col min="11" max="14" width="9.7109375" customWidth="1"/>
    <col min="15" max="17" width="10.140625" bestFit="1" customWidth="1"/>
    <col min="18" max="18" width="9.5703125" customWidth="1"/>
    <col min="19" max="19" width="9.85546875" customWidth="1"/>
  </cols>
  <sheetData>
    <row r="2" spans="1:10" ht="15.75" x14ac:dyDescent="0.25">
      <c r="A2" s="13" t="s">
        <v>96</v>
      </c>
      <c r="B2" s="13"/>
      <c r="C2" s="13"/>
      <c r="D2" s="13"/>
      <c r="E2" s="13"/>
      <c r="F2" s="13"/>
    </row>
    <row r="3" spans="1:10" x14ac:dyDescent="0.25">
      <c r="A3" s="9"/>
      <c r="B3" s="10"/>
      <c r="C3" s="11"/>
      <c r="D3" s="12"/>
      <c r="E3" s="4"/>
      <c r="F3" s="4"/>
    </row>
    <row r="5" spans="1:10" ht="38.25" customHeight="1" thickBot="1" x14ac:dyDescent="0.3">
      <c r="A5" s="106" t="s">
        <v>107</v>
      </c>
      <c r="B5" s="109" t="s">
        <v>106</v>
      </c>
      <c r="C5" s="110" t="s">
        <v>25</v>
      </c>
      <c r="D5" s="110" t="s">
        <v>26</v>
      </c>
      <c r="E5" s="110" t="s">
        <v>27</v>
      </c>
      <c r="F5" s="110" t="s">
        <v>28</v>
      </c>
      <c r="G5" s="110" t="s">
        <v>29</v>
      </c>
      <c r="H5" s="110" t="s">
        <v>18</v>
      </c>
      <c r="I5" s="110" t="s">
        <v>30</v>
      </c>
      <c r="J5" s="110" t="s">
        <v>24</v>
      </c>
    </row>
    <row r="6" spans="1:10" ht="15.75" thickTop="1" x14ac:dyDescent="0.25">
      <c r="A6" s="107" t="s">
        <v>60</v>
      </c>
      <c r="B6" s="111">
        <v>345</v>
      </c>
      <c r="C6" s="44">
        <v>657</v>
      </c>
      <c r="D6" s="44">
        <v>610</v>
      </c>
      <c r="E6" s="44">
        <v>115</v>
      </c>
      <c r="F6" s="44">
        <v>16</v>
      </c>
      <c r="G6" s="44">
        <v>194</v>
      </c>
      <c r="H6" s="44">
        <v>0</v>
      </c>
      <c r="I6" s="44">
        <v>13</v>
      </c>
      <c r="J6" s="112">
        <v>1950</v>
      </c>
    </row>
    <row r="7" spans="1:10" x14ac:dyDescent="0.25">
      <c r="A7" s="108" t="s">
        <v>63</v>
      </c>
      <c r="B7" s="113">
        <v>369</v>
      </c>
      <c r="C7" s="114">
        <v>467</v>
      </c>
      <c r="D7" s="114">
        <v>528</v>
      </c>
      <c r="E7" s="114">
        <v>68</v>
      </c>
      <c r="F7" s="114">
        <v>5</v>
      </c>
      <c r="G7" s="114">
        <v>96</v>
      </c>
      <c r="H7" s="114">
        <v>0</v>
      </c>
      <c r="I7" s="114">
        <v>0</v>
      </c>
      <c r="J7" s="115">
        <v>1533</v>
      </c>
    </row>
    <row r="8" spans="1:10" x14ac:dyDescent="0.25">
      <c r="A8" s="108" t="s">
        <v>64</v>
      </c>
      <c r="B8" s="113">
        <v>105</v>
      </c>
      <c r="C8" s="114">
        <v>122</v>
      </c>
      <c r="D8" s="114">
        <v>85</v>
      </c>
      <c r="E8" s="114">
        <v>12</v>
      </c>
      <c r="F8" s="114" t="s">
        <v>37</v>
      </c>
      <c r="G8" s="114">
        <v>27</v>
      </c>
      <c r="H8" s="114" t="s">
        <v>17</v>
      </c>
      <c r="I8" s="114" t="s">
        <v>40</v>
      </c>
      <c r="J8" s="115">
        <v>356</v>
      </c>
    </row>
    <row r="9" spans="1:10" x14ac:dyDescent="0.25">
      <c r="A9" s="108" t="s">
        <v>65</v>
      </c>
      <c r="B9" s="113">
        <v>59</v>
      </c>
      <c r="C9" s="114">
        <v>74</v>
      </c>
      <c r="D9" s="114">
        <v>86</v>
      </c>
      <c r="E9" s="114">
        <v>4</v>
      </c>
      <c r="F9" s="114" t="s">
        <v>17</v>
      </c>
      <c r="G9" s="114">
        <v>24</v>
      </c>
      <c r="H9" s="114" t="s">
        <v>17</v>
      </c>
      <c r="I9" s="114" t="s">
        <v>17</v>
      </c>
      <c r="J9" s="115">
        <v>247</v>
      </c>
    </row>
    <row r="10" spans="1:10" x14ac:dyDescent="0.25">
      <c r="A10" s="108" t="s">
        <v>66</v>
      </c>
      <c r="B10" s="113">
        <v>206</v>
      </c>
      <c r="C10" s="114">
        <v>336</v>
      </c>
      <c r="D10" s="114">
        <v>340</v>
      </c>
      <c r="E10" s="114">
        <v>62</v>
      </c>
      <c r="F10" s="114">
        <v>0</v>
      </c>
      <c r="G10" s="114">
        <v>101</v>
      </c>
      <c r="H10" s="114">
        <v>0</v>
      </c>
      <c r="I10" s="114">
        <v>0</v>
      </c>
      <c r="J10" s="115">
        <v>1045</v>
      </c>
    </row>
    <row r="11" spans="1:10" x14ac:dyDescent="0.25">
      <c r="A11" s="108" t="s">
        <v>67</v>
      </c>
      <c r="B11" s="113">
        <v>201</v>
      </c>
      <c r="C11" s="114">
        <v>532</v>
      </c>
      <c r="D11" s="114">
        <v>416</v>
      </c>
      <c r="E11" s="114">
        <v>48</v>
      </c>
      <c r="F11" s="114" t="s">
        <v>38</v>
      </c>
      <c r="G11" s="114">
        <v>99</v>
      </c>
      <c r="H11" s="114" t="s">
        <v>17</v>
      </c>
      <c r="I11" s="114" t="s">
        <v>17</v>
      </c>
      <c r="J11" s="115">
        <v>1301</v>
      </c>
    </row>
    <row r="12" spans="1:10" x14ac:dyDescent="0.25">
      <c r="A12" s="108" t="s">
        <v>68</v>
      </c>
      <c r="B12" s="113">
        <v>100</v>
      </c>
      <c r="C12" s="114">
        <v>323</v>
      </c>
      <c r="D12" s="114">
        <v>248</v>
      </c>
      <c r="E12" s="114">
        <v>29</v>
      </c>
      <c r="F12" s="114" t="s">
        <v>17</v>
      </c>
      <c r="G12" s="114">
        <v>137</v>
      </c>
      <c r="H12" s="114" t="s">
        <v>17</v>
      </c>
      <c r="I12" s="114" t="s">
        <v>17</v>
      </c>
      <c r="J12" s="115">
        <v>837</v>
      </c>
    </row>
    <row r="13" spans="1:10" x14ac:dyDescent="0.25">
      <c r="A13" s="108" t="s">
        <v>69</v>
      </c>
      <c r="B13" s="113">
        <v>157</v>
      </c>
      <c r="C13" s="114">
        <v>563</v>
      </c>
      <c r="D13" s="114">
        <v>392</v>
      </c>
      <c r="E13" s="114">
        <v>40</v>
      </c>
      <c r="F13" s="114" t="s">
        <v>17</v>
      </c>
      <c r="G13" s="114">
        <v>53</v>
      </c>
      <c r="H13" s="114" t="s">
        <v>17</v>
      </c>
      <c r="I13" s="114" t="s">
        <v>17</v>
      </c>
      <c r="J13" s="115">
        <v>1205</v>
      </c>
    </row>
    <row r="14" spans="1:10" x14ac:dyDescent="0.25">
      <c r="A14" s="108" t="s">
        <v>70</v>
      </c>
      <c r="B14" s="113">
        <v>233</v>
      </c>
      <c r="C14" s="114">
        <v>404</v>
      </c>
      <c r="D14" s="114">
        <v>337</v>
      </c>
      <c r="E14" s="114">
        <v>32</v>
      </c>
      <c r="F14" s="114" t="s">
        <v>17</v>
      </c>
      <c r="G14" s="114">
        <v>88</v>
      </c>
      <c r="H14" s="114" t="s">
        <v>17</v>
      </c>
      <c r="I14" s="114" t="s">
        <v>17</v>
      </c>
      <c r="J14" s="115">
        <v>1094</v>
      </c>
    </row>
    <row r="15" spans="1:10" x14ac:dyDescent="0.25">
      <c r="A15" s="108" t="s">
        <v>71</v>
      </c>
      <c r="B15" s="113">
        <v>203</v>
      </c>
      <c r="C15" s="114">
        <v>362</v>
      </c>
      <c r="D15" s="114">
        <v>484</v>
      </c>
      <c r="E15" s="114">
        <v>17</v>
      </c>
      <c r="F15" s="114">
        <v>0</v>
      </c>
      <c r="G15" s="114">
        <v>71</v>
      </c>
      <c r="H15" s="114" t="s">
        <v>17</v>
      </c>
      <c r="I15" s="114" t="s">
        <v>17</v>
      </c>
      <c r="J15" s="115">
        <v>1137</v>
      </c>
    </row>
    <row r="16" spans="1:10" x14ac:dyDescent="0.25">
      <c r="A16" s="108" t="s">
        <v>72</v>
      </c>
      <c r="B16" s="113">
        <v>55</v>
      </c>
      <c r="C16" s="114">
        <v>249</v>
      </c>
      <c r="D16" s="114">
        <v>148</v>
      </c>
      <c r="E16" s="114">
        <v>10</v>
      </c>
      <c r="F16" s="114" t="s">
        <v>17</v>
      </c>
      <c r="G16" s="114">
        <v>36</v>
      </c>
      <c r="H16" s="114" t="s">
        <v>17</v>
      </c>
      <c r="I16" s="114" t="s">
        <v>17</v>
      </c>
      <c r="J16" s="115">
        <v>498</v>
      </c>
    </row>
    <row r="17" spans="1:15" x14ac:dyDescent="0.25">
      <c r="A17" s="108" t="s">
        <v>73</v>
      </c>
      <c r="B17" s="113">
        <v>57</v>
      </c>
      <c r="C17" s="114">
        <v>301</v>
      </c>
      <c r="D17" s="114">
        <v>202</v>
      </c>
      <c r="E17" s="114">
        <v>10</v>
      </c>
      <c r="F17" s="114" t="s">
        <v>17</v>
      </c>
      <c r="G17" s="114">
        <v>31</v>
      </c>
      <c r="H17" s="114" t="s">
        <v>17</v>
      </c>
      <c r="I17" s="114" t="s">
        <v>17</v>
      </c>
      <c r="J17" s="115">
        <v>601</v>
      </c>
    </row>
    <row r="18" spans="1:15" x14ac:dyDescent="0.25">
      <c r="A18" s="108" t="s">
        <v>74</v>
      </c>
      <c r="B18" s="113">
        <v>96</v>
      </c>
      <c r="C18" s="114">
        <v>387</v>
      </c>
      <c r="D18" s="114">
        <v>319</v>
      </c>
      <c r="E18" s="114">
        <v>3</v>
      </c>
      <c r="F18" s="114" t="s">
        <v>17</v>
      </c>
      <c r="G18" s="114">
        <v>29</v>
      </c>
      <c r="H18" s="114" t="s">
        <v>17</v>
      </c>
      <c r="I18" s="114" t="s">
        <v>17</v>
      </c>
      <c r="J18" s="115">
        <v>834</v>
      </c>
    </row>
    <row r="19" spans="1:15" x14ac:dyDescent="0.25">
      <c r="A19" s="108" t="s">
        <v>86</v>
      </c>
      <c r="B19" s="113">
        <v>147</v>
      </c>
      <c r="C19" s="114">
        <v>457</v>
      </c>
      <c r="D19" s="114">
        <v>225</v>
      </c>
      <c r="E19" s="114">
        <v>1</v>
      </c>
      <c r="F19" s="114" t="s">
        <v>17</v>
      </c>
      <c r="G19" s="114">
        <v>28</v>
      </c>
      <c r="H19" s="114" t="s">
        <v>17</v>
      </c>
      <c r="I19" s="114" t="s">
        <v>17</v>
      </c>
      <c r="J19" s="115">
        <v>858</v>
      </c>
    </row>
    <row r="20" spans="1:15" x14ac:dyDescent="0.25">
      <c r="A20" s="108" t="s">
        <v>87</v>
      </c>
      <c r="B20" s="113">
        <v>50</v>
      </c>
      <c r="C20" s="114">
        <v>300</v>
      </c>
      <c r="D20" s="114">
        <v>125</v>
      </c>
      <c r="E20" s="114">
        <v>1</v>
      </c>
      <c r="F20" s="114" t="s">
        <v>17</v>
      </c>
      <c r="G20" s="114">
        <v>50</v>
      </c>
      <c r="H20" s="114" t="s">
        <v>17</v>
      </c>
      <c r="I20" s="114" t="s">
        <v>17</v>
      </c>
      <c r="J20" s="115">
        <v>526</v>
      </c>
    </row>
    <row r="21" spans="1:15" x14ac:dyDescent="0.25">
      <c r="A21" s="108" t="s">
        <v>88</v>
      </c>
      <c r="B21" s="113">
        <v>27</v>
      </c>
      <c r="C21" s="114">
        <v>309</v>
      </c>
      <c r="D21" s="114">
        <v>54</v>
      </c>
      <c r="E21" s="114">
        <v>6</v>
      </c>
      <c r="F21" s="114" t="s">
        <v>17</v>
      </c>
      <c r="G21" s="114">
        <v>18</v>
      </c>
      <c r="H21" s="114" t="s">
        <v>17</v>
      </c>
      <c r="I21" s="114" t="s">
        <v>17</v>
      </c>
      <c r="J21" s="115">
        <v>414</v>
      </c>
    </row>
    <row r="22" spans="1:15" x14ac:dyDescent="0.25">
      <c r="A22" s="108" t="s">
        <v>89</v>
      </c>
      <c r="B22" s="113">
        <v>54</v>
      </c>
      <c r="C22" s="114">
        <v>163</v>
      </c>
      <c r="D22" s="114">
        <v>146</v>
      </c>
      <c r="E22" s="114">
        <v>4</v>
      </c>
      <c r="F22" s="114" t="s">
        <v>17</v>
      </c>
      <c r="G22" s="114">
        <v>10</v>
      </c>
      <c r="H22" s="114" t="s">
        <v>17</v>
      </c>
      <c r="I22" s="114" t="s">
        <v>17</v>
      </c>
      <c r="J22" s="115">
        <v>377</v>
      </c>
    </row>
    <row r="23" spans="1:15" x14ac:dyDescent="0.25">
      <c r="A23" s="108" t="s">
        <v>95</v>
      </c>
      <c r="B23" s="113">
        <v>51</v>
      </c>
      <c r="C23" s="114">
        <v>197</v>
      </c>
      <c r="D23" s="114">
        <v>112</v>
      </c>
      <c r="E23" s="114">
        <v>4</v>
      </c>
      <c r="F23" s="114" t="s">
        <v>17</v>
      </c>
      <c r="G23" s="114">
        <v>12</v>
      </c>
      <c r="H23" s="114" t="s">
        <v>17</v>
      </c>
      <c r="I23" s="114" t="s">
        <v>17</v>
      </c>
      <c r="J23" s="115">
        <f>B23+C23+D23+E23+G23</f>
        <v>376</v>
      </c>
    </row>
    <row r="26" spans="1:15" x14ac:dyDescent="0.25">
      <c r="A26" s="116" t="s">
        <v>84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2"/>
    </row>
    <row r="27" spans="1:15" ht="15" customHeight="1" x14ac:dyDescent="0.25">
      <c r="A27" s="82" t="s">
        <v>75</v>
      </c>
      <c r="C27" s="82"/>
      <c r="E27" s="82"/>
    </row>
  </sheetData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99"/>
  <sheetViews>
    <sheetView zoomScaleNormal="100" workbookViewId="0">
      <selection activeCell="L4" sqref="L4"/>
    </sheetView>
  </sheetViews>
  <sheetFormatPr baseColWidth="10" defaultColWidth="8.85546875" defaultRowHeight="15" x14ac:dyDescent="0.25"/>
  <cols>
    <col min="1" max="1" width="32.85546875" style="1" customWidth="1"/>
    <col min="2" max="2" width="13.85546875" customWidth="1"/>
    <col min="3" max="3" width="14.42578125" customWidth="1"/>
    <col min="4" max="4" width="13.85546875" customWidth="1"/>
    <col min="5" max="5" width="14.85546875" customWidth="1"/>
    <col min="6" max="6" width="11.5703125" customWidth="1"/>
    <col min="7" max="7" width="14" customWidth="1"/>
    <col min="8" max="8" width="11" customWidth="1"/>
    <col min="9" max="9" width="11.5703125" customWidth="1"/>
    <col min="10" max="10" width="12.140625" customWidth="1"/>
    <col min="11" max="11" width="11.7109375" customWidth="1"/>
    <col min="12" max="12" width="17.42578125" customWidth="1"/>
  </cols>
  <sheetData>
    <row r="1" spans="1:12" x14ac:dyDescent="0.25">
      <c r="A1" s="3"/>
      <c r="B1" s="4"/>
      <c r="C1" s="4"/>
      <c r="D1" s="4"/>
      <c r="E1" s="4"/>
      <c r="F1" s="5"/>
      <c r="G1" s="6"/>
      <c r="H1" s="2"/>
      <c r="I1" s="5"/>
    </row>
    <row r="2" spans="1:12" ht="15.75" x14ac:dyDescent="0.25">
      <c r="A2" s="13" t="s">
        <v>103</v>
      </c>
      <c r="B2" s="13"/>
      <c r="C2" s="13"/>
      <c r="D2" s="13"/>
      <c r="E2" s="13"/>
      <c r="F2" s="13"/>
      <c r="G2" s="13"/>
      <c r="H2" s="13"/>
      <c r="I2" s="13"/>
    </row>
    <row r="3" spans="1:12" x14ac:dyDescent="0.25">
      <c r="A3" s="14"/>
      <c r="B3" s="12"/>
      <c r="C3" s="12"/>
      <c r="D3" s="12"/>
      <c r="E3" s="12"/>
      <c r="F3" s="12"/>
      <c r="G3" s="15"/>
      <c r="H3" s="15"/>
      <c r="I3" s="12"/>
    </row>
    <row r="4" spans="1:12" ht="51.75" thickBot="1" x14ac:dyDescent="0.3">
      <c r="A4" s="42" t="s">
        <v>0</v>
      </c>
      <c r="B4" s="24" t="s">
        <v>21</v>
      </c>
      <c r="C4" s="25" t="s">
        <v>22</v>
      </c>
      <c r="D4" s="26" t="s">
        <v>23</v>
      </c>
      <c r="E4" s="24" t="s">
        <v>1</v>
      </c>
      <c r="F4" s="25" t="s">
        <v>2</v>
      </c>
      <c r="G4" s="26" t="s">
        <v>3</v>
      </c>
      <c r="H4" s="24" t="s">
        <v>4</v>
      </c>
      <c r="I4" s="26" t="s">
        <v>5</v>
      </c>
    </row>
    <row r="5" spans="1:12" ht="15.75" thickTop="1" x14ac:dyDescent="0.25">
      <c r="A5" s="30" t="s">
        <v>8</v>
      </c>
      <c r="B5" s="31">
        <v>12</v>
      </c>
      <c r="C5" s="32">
        <v>0</v>
      </c>
      <c r="D5" s="33">
        <v>2</v>
      </c>
      <c r="E5" s="31">
        <v>1</v>
      </c>
      <c r="F5" s="32">
        <v>0</v>
      </c>
      <c r="G5" s="33">
        <v>1</v>
      </c>
      <c r="H5" s="31">
        <v>1</v>
      </c>
      <c r="I5" s="33">
        <v>0</v>
      </c>
    </row>
    <row r="6" spans="1:12" x14ac:dyDescent="0.25">
      <c r="A6" s="34" t="s">
        <v>9</v>
      </c>
      <c r="B6" s="35">
        <v>0</v>
      </c>
      <c r="C6" s="16">
        <v>0</v>
      </c>
      <c r="D6" s="36">
        <v>0</v>
      </c>
      <c r="E6" s="35">
        <v>1</v>
      </c>
      <c r="F6" s="16">
        <v>1</v>
      </c>
      <c r="G6" s="36">
        <v>1</v>
      </c>
      <c r="H6" s="35">
        <v>3</v>
      </c>
      <c r="I6" s="36">
        <v>0</v>
      </c>
    </row>
    <row r="7" spans="1:12" x14ac:dyDescent="0.25">
      <c r="A7" s="34" t="s">
        <v>10</v>
      </c>
      <c r="B7" s="35">
        <v>4</v>
      </c>
      <c r="C7" s="16">
        <v>1</v>
      </c>
      <c r="D7" s="36">
        <v>0</v>
      </c>
      <c r="E7" s="35">
        <v>2</v>
      </c>
      <c r="F7" s="16">
        <v>0</v>
      </c>
      <c r="G7" s="36">
        <v>2</v>
      </c>
      <c r="H7" s="35">
        <v>5</v>
      </c>
      <c r="I7" s="36">
        <v>0</v>
      </c>
    </row>
    <row r="8" spans="1:12" x14ac:dyDescent="0.25">
      <c r="A8" s="34" t="s">
        <v>19</v>
      </c>
      <c r="B8" s="35">
        <v>5</v>
      </c>
      <c r="C8" s="16">
        <v>15</v>
      </c>
      <c r="D8" s="36">
        <v>1</v>
      </c>
      <c r="E8" s="35">
        <v>17</v>
      </c>
      <c r="F8" s="16">
        <v>17</v>
      </c>
      <c r="G8" s="36">
        <v>17</v>
      </c>
      <c r="H8" s="35">
        <v>9</v>
      </c>
      <c r="I8" s="36">
        <v>8</v>
      </c>
    </row>
    <row r="9" spans="1:12" x14ac:dyDescent="0.25">
      <c r="A9" s="34" t="s">
        <v>11</v>
      </c>
      <c r="B9" s="35">
        <v>9</v>
      </c>
      <c r="C9" s="16">
        <v>20</v>
      </c>
      <c r="D9" s="36">
        <v>3</v>
      </c>
      <c r="E9" s="35">
        <v>1</v>
      </c>
      <c r="F9" s="16">
        <v>1</v>
      </c>
      <c r="G9" s="36">
        <v>1</v>
      </c>
      <c r="H9" s="35">
        <v>3</v>
      </c>
      <c r="I9" s="36">
        <v>4</v>
      </c>
    </row>
    <row r="10" spans="1:12" x14ac:dyDescent="0.25">
      <c r="A10" s="34" t="s">
        <v>12</v>
      </c>
      <c r="B10" s="35">
        <v>13</v>
      </c>
      <c r="C10" s="16">
        <v>11</v>
      </c>
      <c r="D10" s="36">
        <v>4</v>
      </c>
      <c r="E10" s="35">
        <v>2</v>
      </c>
      <c r="F10" s="16">
        <v>2</v>
      </c>
      <c r="G10" s="36">
        <v>2</v>
      </c>
      <c r="H10" s="35">
        <v>0</v>
      </c>
      <c r="I10" s="36">
        <v>0</v>
      </c>
    </row>
    <row r="11" spans="1:12" ht="15.75" thickBot="1" x14ac:dyDescent="0.3">
      <c r="A11" s="37" t="s">
        <v>13</v>
      </c>
      <c r="B11" s="38">
        <v>0</v>
      </c>
      <c r="C11" s="39">
        <v>0</v>
      </c>
      <c r="D11" s="40">
        <v>0</v>
      </c>
      <c r="E11" s="38">
        <v>5</v>
      </c>
      <c r="F11" s="39">
        <v>5</v>
      </c>
      <c r="G11" s="40">
        <v>5</v>
      </c>
      <c r="H11" s="38">
        <v>2</v>
      </c>
      <c r="I11" s="40">
        <v>3</v>
      </c>
    </row>
    <row r="12" spans="1:12" ht="16.5" thickTop="1" thickBot="1" x14ac:dyDescent="0.3">
      <c r="A12" s="21" t="s">
        <v>20</v>
      </c>
      <c r="B12" s="27">
        <v>43</v>
      </c>
      <c r="C12" s="28">
        <v>47</v>
      </c>
      <c r="D12" s="29">
        <v>10</v>
      </c>
      <c r="E12" s="27">
        <v>29</v>
      </c>
      <c r="F12" s="28">
        <v>26</v>
      </c>
      <c r="G12" s="29">
        <v>29</v>
      </c>
      <c r="H12" s="27">
        <v>23</v>
      </c>
      <c r="I12" s="29">
        <v>15</v>
      </c>
    </row>
    <row r="13" spans="1:12" ht="15.75" thickTop="1" x14ac:dyDescent="0.25">
      <c r="A13" s="19"/>
      <c r="B13" s="7"/>
      <c r="C13" s="7"/>
      <c r="D13" s="7"/>
      <c r="E13" s="7"/>
      <c r="F13" s="7"/>
      <c r="G13" s="7"/>
      <c r="H13" s="7"/>
      <c r="I13" s="7"/>
    </row>
    <row r="14" spans="1:12" ht="51.75" thickBot="1" x14ac:dyDescent="0.3">
      <c r="A14" s="42" t="s">
        <v>14</v>
      </c>
      <c r="B14" s="24" t="s">
        <v>21</v>
      </c>
      <c r="C14" s="25" t="s">
        <v>22</v>
      </c>
      <c r="D14" s="26" t="s">
        <v>23</v>
      </c>
      <c r="E14" s="24" t="s">
        <v>1</v>
      </c>
      <c r="F14" s="25" t="s">
        <v>2</v>
      </c>
      <c r="G14" s="26" t="s">
        <v>3</v>
      </c>
      <c r="H14" s="24" t="s">
        <v>4</v>
      </c>
      <c r="I14" s="26" t="s">
        <v>5</v>
      </c>
      <c r="J14" s="23" t="s">
        <v>15</v>
      </c>
      <c r="K14" s="23" t="s">
        <v>6</v>
      </c>
      <c r="L14" s="23" t="s">
        <v>7</v>
      </c>
    </row>
    <row r="15" spans="1:12" ht="15.75" thickTop="1" x14ac:dyDescent="0.25">
      <c r="A15" s="34" t="s">
        <v>8</v>
      </c>
      <c r="B15" s="35">
        <v>12</v>
      </c>
      <c r="C15" s="16">
        <v>0</v>
      </c>
      <c r="D15" s="36">
        <v>2</v>
      </c>
      <c r="E15" s="35">
        <v>1</v>
      </c>
      <c r="F15" s="16">
        <v>0</v>
      </c>
      <c r="G15" s="36">
        <v>1</v>
      </c>
      <c r="H15" s="35">
        <v>1</v>
      </c>
      <c r="I15" s="36">
        <v>0</v>
      </c>
      <c r="J15" s="41">
        <v>2</v>
      </c>
      <c r="K15" s="41">
        <v>1</v>
      </c>
      <c r="L15" s="41">
        <v>0</v>
      </c>
    </row>
    <row r="16" spans="1:12" x14ac:dyDescent="0.25">
      <c r="A16" s="34" t="s">
        <v>9</v>
      </c>
      <c r="B16" s="35">
        <v>0</v>
      </c>
      <c r="C16" s="16">
        <v>0</v>
      </c>
      <c r="D16" s="36">
        <v>0</v>
      </c>
      <c r="E16" s="35">
        <v>1</v>
      </c>
      <c r="F16" s="16">
        <v>1</v>
      </c>
      <c r="G16" s="36">
        <v>1</v>
      </c>
      <c r="H16" s="35">
        <v>4</v>
      </c>
      <c r="I16" s="36">
        <v>0</v>
      </c>
      <c r="J16" s="41">
        <v>1</v>
      </c>
      <c r="K16" s="41">
        <v>5</v>
      </c>
      <c r="L16" s="41">
        <v>0</v>
      </c>
    </row>
    <row r="17" spans="1:12" x14ac:dyDescent="0.25">
      <c r="A17" s="34" t="s">
        <v>10</v>
      </c>
      <c r="B17" s="35">
        <v>4</v>
      </c>
      <c r="C17" s="16">
        <v>1</v>
      </c>
      <c r="D17" s="36">
        <v>0</v>
      </c>
      <c r="E17" s="35">
        <v>2</v>
      </c>
      <c r="F17" s="16">
        <v>0</v>
      </c>
      <c r="G17" s="36">
        <v>2</v>
      </c>
      <c r="H17" s="35">
        <v>5</v>
      </c>
      <c r="I17" s="36">
        <v>0</v>
      </c>
      <c r="J17" s="41">
        <v>3</v>
      </c>
      <c r="K17" s="41">
        <v>8</v>
      </c>
      <c r="L17" s="41">
        <v>3</v>
      </c>
    </row>
    <row r="18" spans="1:12" x14ac:dyDescent="0.25">
      <c r="A18" s="34" t="s">
        <v>19</v>
      </c>
      <c r="B18" s="35">
        <v>5</v>
      </c>
      <c r="C18" s="16">
        <v>15</v>
      </c>
      <c r="D18" s="36">
        <v>1</v>
      </c>
      <c r="E18" s="35">
        <v>3</v>
      </c>
      <c r="F18" s="16">
        <v>14</v>
      </c>
      <c r="G18" s="36">
        <v>17</v>
      </c>
      <c r="H18" s="35">
        <v>9</v>
      </c>
      <c r="I18" s="36">
        <v>8</v>
      </c>
      <c r="J18" s="41">
        <v>5</v>
      </c>
      <c r="K18" s="41">
        <v>73</v>
      </c>
      <c r="L18" s="41">
        <v>1</v>
      </c>
    </row>
    <row r="19" spans="1:12" x14ac:dyDescent="0.25">
      <c r="A19" s="34" t="s">
        <v>11</v>
      </c>
      <c r="B19" s="35">
        <v>9</v>
      </c>
      <c r="C19" s="16">
        <v>20</v>
      </c>
      <c r="D19" s="36">
        <v>3</v>
      </c>
      <c r="E19" s="35">
        <v>1</v>
      </c>
      <c r="F19" s="16">
        <v>1</v>
      </c>
      <c r="G19" s="36">
        <v>1</v>
      </c>
      <c r="H19" s="35">
        <v>4</v>
      </c>
      <c r="I19" s="36">
        <v>3</v>
      </c>
      <c r="J19" s="41">
        <v>3</v>
      </c>
      <c r="K19" s="41">
        <v>11</v>
      </c>
      <c r="L19" s="41">
        <v>2</v>
      </c>
    </row>
    <row r="20" spans="1:12" x14ac:dyDescent="0.25">
      <c r="A20" s="34" t="s">
        <v>12</v>
      </c>
      <c r="B20" s="35">
        <v>13</v>
      </c>
      <c r="C20" s="16">
        <v>11</v>
      </c>
      <c r="D20" s="36">
        <v>4</v>
      </c>
      <c r="E20" s="35">
        <v>2</v>
      </c>
      <c r="F20" s="16">
        <v>2</v>
      </c>
      <c r="G20" s="36">
        <v>2</v>
      </c>
      <c r="H20" s="35">
        <v>0</v>
      </c>
      <c r="I20" s="36">
        <v>0</v>
      </c>
      <c r="J20" s="41">
        <v>3</v>
      </c>
      <c r="K20" s="41">
        <v>6</v>
      </c>
      <c r="L20" s="41">
        <v>2</v>
      </c>
    </row>
    <row r="21" spans="1:12" ht="15.75" thickBot="1" x14ac:dyDescent="0.3">
      <c r="A21" s="34" t="s">
        <v>13</v>
      </c>
      <c r="B21" s="35">
        <v>0</v>
      </c>
      <c r="C21" s="16">
        <v>0</v>
      </c>
      <c r="D21" s="36">
        <v>0</v>
      </c>
      <c r="E21" s="35">
        <v>5</v>
      </c>
      <c r="F21" s="16">
        <v>5</v>
      </c>
      <c r="G21" s="36">
        <v>5</v>
      </c>
      <c r="H21" s="35">
        <v>2</v>
      </c>
      <c r="I21" s="36">
        <v>3</v>
      </c>
      <c r="J21" s="41">
        <v>0</v>
      </c>
      <c r="K21" s="41">
        <v>17</v>
      </c>
      <c r="L21" s="41">
        <v>0</v>
      </c>
    </row>
    <row r="22" spans="1:12" ht="16.5" thickTop="1" thickBot="1" x14ac:dyDescent="0.3">
      <c r="A22" s="21" t="s">
        <v>20</v>
      </c>
      <c r="B22" s="27">
        <v>43</v>
      </c>
      <c r="C22" s="28">
        <v>47</v>
      </c>
      <c r="D22" s="29">
        <v>10</v>
      </c>
      <c r="E22" s="27">
        <v>15</v>
      </c>
      <c r="F22" s="28">
        <v>23</v>
      </c>
      <c r="G22" s="29">
        <v>29</v>
      </c>
      <c r="H22" s="27">
        <v>25</v>
      </c>
      <c r="I22" s="29">
        <v>14</v>
      </c>
      <c r="J22" s="22">
        <v>17</v>
      </c>
      <c r="K22" s="22">
        <v>121</v>
      </c>
      <c r="L22" s="22">
        <v>8</v>
      </c>
    </row>
    <row r="23" spans="1:12" ht="15.75" thickTop="1" x14ac:dyDescent="0.25">
      <c r="A23" s="2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51.75" thickBot="1" x14ac:dyDescent="0.3">
      <c r="A24" s="42" t="s">
        <v>16</v>
      </c>
      <c r="B24" s="24" t="s">
        <v>21</v>
      </c>
      <c r="C24" s="25" t="s">
        <v>22</v>
      </c>
      <c r="D24" s="26" t="s">
        <v>23</v>
      </c>
      <c r="E24" s="24" t="s">
        <v>1</v>
      </c>
      <c r="F24" s="25" t="s">
        <v>2</v>
      </c>
      <c r="G24" s="26" t="s">
        <v>3</v>
      </c>
      <c r="H24" s="24" t="s">
        <v>4</v>
      </c>
      <c r="I24" s="26" t="s">
        <v>5</v>
      </c>
      <c r="J24" s="23" t="s">
        <v>15</v>
      </c>
      <c r="K24" s="23" t="s">
        <v>6</v>
      </c>
      <c r="L24" s="23" t="s">
        <v>7</v>
      </c>
    </row>
    <row r="25" spans="1:12" ht="15.75" thickTop="1" x14ac:dyDescent="0.25">
      <c r="A25" s="34" t="s">
        <v>8</v>
      </c>
      <c r="B25" s="35">
        <v>12</v>
      </c>
      <c r="C25" s="16">
        <v>0</v>
      </c>
      <c r="D25" s="36">
        <v>2</v>
      </c>
      <c r="E25" s="35">
        <v>1</v>
      </c>
      <c r="F25" s="16">
        <v>0</v>
      </c>
      <c r="G25" s="36">
        <v>1</v>
      </c>
      <c r="H25" s="35">
        <v>1</v>
      </c>
      <c r="I25" s="36">
        <v>0</v>
      </c>
      <c r="J25" s="41">
        <v>2</v>
      </c>
      <c r="K25" s="41">
        <v>1</v>
      </c>
      <c r="L25" s="41">
        <v>0</v>
      </c>
    </row>
    <row r="26" spans="1:12" x14ac:dyDescent="0.25">
      <c r="A26" s="34" t="s">
        <v>9</v>
      </c>
      <c r="B26" s="35">
        <v>0</v>
      </c>
      <c r="C26" s="16">
        <v>0</v>
      </c>
      <c r="D26" s="36">
        <v>0</v>
      </c>
      <c r="E26" s="35">
        <v>1</v>
      </c>
      <c r="F26" s="16">
        <v>1</v>
      </c>
      <c r="G26" s="36">
        <v>1</v>
      </c>
      <c r="H26" s="35">
        <v>4</v>
      </c>
      <c r="I26" s="36">
        <v>0</v>
      </c>
      <c r="J26" s="41">
        <v>1</v>
      </c>
      <c r="K26" s="41">
        <v>5</v>
      </c>
      <c r="L26" s="41">
        <v>0</v>
      </c>
    </row>
    <row r="27" spans="1:12" x14ac:dyDescent="0.25">
      <c r="A27" s="34" t="s">
        <v>10</v>
      </c>
      <c r="B27" s="35">
        <v>4</v>
      </c>
      <c r="C27" s="16">
        <v>1</v>
      </c>
      <c r="D27" s="36">
        <v>0</v>
      </c>
      <c r="E27" s="35">
        <v>2</v>
      </c>
      <c r="F27" s="16">
        <v>0</v>
      </c>
      <c r="G27" s="36">
        <v>2</v>
      </c>
      <c r="H27" s="35">
        <v>5</v>
      </c>
      <c r="I27" s="36">
        <v>0</v>
      </c>
      <c r="J27" s="41">
        <v>3</v>
      </c>
      <c r="K27" s="41">
        <v>8</v>
      </c>
      <c r="L27" s="41">
        <v>3</v>
      </c>
    </row>
    <row r="28" spans="1:12" x14ac:dyDescent="0.25">
      <c r="A28" s="34" t="s">
        <v>19</v>
      </c>
      <c r="B28" s="35">
        <v>7</v>
      </c>
      <c r="C28" s="16">
        <v>16</v>
      </c>
      <c r="D28" s="36">
        <v>1</v>
      </c>
      <c r="E28" s="35">
        <v>3</v>
      </c>
      <c r="F28" s="16">
        <v>14</v>
      </c>
      <c r="G28" s="36">
        <v>17</v>
      </c>
      <c r="H28" s="35">
        <v>9</v>
      </c>
      <c r="I28" s="36">
        <v>8</v>
      </c>
      <c r="J28" s="41">
        <v>5</v>
      </c>
      <c r="K28" s="41">
        <v>73</v>
      </c>
      <c r="L28" s="41">
        <v>1</v>
      </c>
    </row>
    <row r="29" spans="1:12" x14ac:dyDescent="0.25">
      <c r="A29" s="34" t="s">
        <v>11</v>
      </c>
      <c r="B29" s="35">
        <v>9</v>
      </c>
      <c r="C29" s="16">
        <v>20</v>
      </c>
      <c r="D29" s="36">
        <v>3</v>
      </c>
      <c r="E29" s="35">
        <v>1</v>
      </c>
      <c r="F29" s="16">
        <v>1</v>
      </c>
      <c r="G29" s="36">
        <v>1</v>
      </c>
      <c r="H29" s="35">
        <v>4</v>
      </c>
      <c r="I29" s="36">
        <v>3</v>
      </c>
      <c r="J29" s="41">
        <v>3</v>
      </c>
      <c r="K29" s="41">
        <v>11</v>
      </c>
      <c r="L29" s="41">
        <v>2</v>
      </c>
    </row>
    <row r="30" spans="1:12" x14ac:dyDescent="0.25">
      <c r="A30" s="34" t="s">
        <v>12</v>
      </c>
      <c r="B30" s="35">
        <v>13</v>
      </c>
      <c r="C30" s="16">
        <v>11</v>
      </c>
      <c r="D30" s="36">
        <v>4</v>
      </c>
      <c r="E30" s="35">
        <v>2</v>
      </c>
      <c r="F30" s="16">
        <v>2</v>
      </c>
      <c r="G30" s="36">
        <v>2</v>
      </c>
      <c r="H30" s="35">
        <v>0</v>
      </c>
      <c r="I30" s="36">
        <v>0</v>
      </c>
      <c r="J30" s="41">
        <v>3</v>
      </c>
      <c r="K30" s="41">
        <v>6</v>
      </c>
      <c r="L30" s="41">
        <v>2</v>
      </c>
    </row>
    <row r="31" spans="1:12" ht="15.75" thickBot="1" x14ac:dyDescent="0.3">
      <c r="A31" s="34" t="s">
        <v>13</v>
      </c>
      <c r="B31" s="35">
        <v>0</v>
      </c>
      <c r="C31" s="16">
        <v>0</v>
      </c>
      <c r="D31" s="36">
        <v>0</v>
      </c>
      <c r="E31" s="35">
        <v>5</v>
      </c>
      <c r="F31" s="16">
        <v>5</v>
      </c>
      <c r="G31" s="36">
        <v>5</v>
      </c>
      <c r="H31" s="35">
        <v>2</v>
      </c>
      <c r="I31" s="36">
        <v>3</v>
      </c>
      <c r="J31" s="41">
        <v>0</v>
      </c>
      <c r="K31" s="41">
        <v>17</v>
      </c>
      <c r="L31" s="41">
        <v>0</v>
      </c>
    </row>
    <row r="32" spans="1:12" ht="16.5" thickTop="1" thickBot="1" x14ac:dyDescent="0.3">
      <c r="A32" s="21" t="s">
        <v>20</v>
      </c>
      <c r="B32" s="27">
        <v>45</v>
      </c>
      <c r="C32" s="28">
        <v>48</v>
      </c>
      <c r="D32" s="29">
        <v>10</v>
      </c>
      <c r="E32" s="27">
        <v>15</v>
      </c>
      <c r="F32" s="28">
        <v>23</v>
      </c>
      <c r="G32" s="29">
        <v>29</v>
      </c>
      <c r="H32" s="27">
        <v>25</v>
      </c>
      <c r="I32" s="29">
        <v>14</v>
      </c>
      <c r="J32" s="22">
        <v>17</v>
      </c>
      <c r="K32" s="22">
        <v>121</v>
      </c>
      <c r="L32" s="22">
        <v>8</v>
      </c>
    </row>
    <row r="33" spans="1:12" ht="15.75" thickTop="1" x14ac:dyDescent="0.25">
      <c r="A33" s="14" t="s">
        <v>39</v>
      </c>
      <c r="B33" s="8"/>
      <c r="C33" s="8"/>
      <c r="D33" s="8"/>
      <c r="E33" s="8"/>
      <c r="F33" s="8"/>
      <c r="G33" s="8"/>
      <c r="H33" s="8"/>
      <c r="I33" s="8"/>
      <c r="J33" s="8"/>
      <c r="K33" s="2"/>
    </row>
    <row r="34" spans="1:12" x14ac:dyDescent="0.25">
      <c r="A34" s="17"/>
      <c r="B34" s="18"/>
      <c r="C34" s="18"/>
      <c r="D34" s="18"/>
      <c r="E34" s="18"/>
      <c r="F34" s="18"/>
      <c r="G34" s="18"/>
      <c r="H34" s="18"/>
      <c r="I34" s="18"/>
    </row>
    <row r="35" spans="1:12" ht="51.75" thickBot="1" x14ac:dyDescent="0.3">
      <c r="A35" s="42" t="s">
        <v>90</v>
      </c>
      <c r="B35" s="24" t="s">
        <v>21</v>
      </c>
      <c r="C35" s="25" t="s">
        <v>22</v>
      </c>
      <c r="D35" s="26" t="s">
        <v>23</v>
      </c>
      <c r="E35" s="24" t="s">
        <v>1</v>
      </c>
      <c r="F35" s="25" t="s">
        <v>2</v>
      </c>
      <c r="G35" s="26" t="s">
        <v>3</v>
      </c>
      <c r="H35" s="24" t="s">
        <v>4</v>
      </c>
      <c r="I35" s="26" t="s">
        <v>5</v>
      </c>
      <c r="J35" s="23" t="s">
        <v>15</v>
      </c>
      <c r="K35" s="23" t="s">
        <v>6</v>
      </c>
      <c r="L35" s="23" t="s">
        <v>7</v>
      </c>
    </row>
    <row r="36" spans="1:12" ht="15.75" thickTop="1" x14ac:dyDescent="0.25">
      <c r="A36" s="34" t="s">
        <v>8</v>
      </c>
      <c r="B36" s="35">
        <v>12</v>
      </c>
      <c r="C36" s="16">
        <v>0</v>
      </c>
      <c r="D36" s="36">
        <v>2</v>
      </c>
      <c r="E36" s="35">
        <v>1</v>
      </c>
      <c r="F36" s="16">
        <v>0</v>
      </c>
      <c r="G36" s="36">
        <v>1</v>
      </c>
      <c r="H36" s="35">
        <v>1</v>
      </c>
      <c r="I36" s="36"/>
      <c r="J36" s="41">
        <v>2</v>
      </c>
      <c r="K36" s="41">
        <v>1</v>
      </c>
      <c r="L36" s="41"/>
    </row>
    <row r="37" spans="1:12" x14ac:dyDescent="0.25">
      <c r="A37" s="34" t="s">
        <v>9</v>
      </c>
      <c r="B37" s="35"/>
      <c r="C37" s="16"/>
      <c r="D37" s="36"/>
      <c r="E37" s="35"/>
      <c r="F37" s="16">
        <v>1</v>
      </c>
      <c r="G37" s="36">
        <v>1</v>
      </c>
      <c r="H37" s="35">
        <v>4</v>
      </c>
      <c r="I37" s="36">
        <v>1</v>
      </c>
      <c r="J37" s="41">
        <v>1</v>
      </c>
      <c r="K37" s="41">
        <v>5</v>
      </c>
      <c r="L37" s="41"/>
    </row>
    <row r="38" spans="1:12" x14ac:dyDescent="0.25">
      <c r="A38" s="34" t="s">
        <v>10</v>
      </c>
      <c r="B38" s="35">
        <v>4</v>
      </c>
      <c r="C38" s="16">
        <v>1</v>
      </c>
      <c r="D38" s="36">
        <v>0</v>
      </c>
      <c r="E38" s="35">
        <v>1</v>
      </c>
      <c r="F38" s="16">
        <v>1</v>
      </c>
      <c r="G38" s="36">
        <v>2</v>
      </c>
      <c r="H38" s="35">
        <v>5</v>
      </c>
      <c r="I38" s="36">
        <v>1</v>
      </c>
      <c r="J38" s="41">
        <v>3</v>
      </c>
      <c r="K38" s="41">
        <v>8</v>
      </c>
      <c r="L38" s="41">
        <v>3</v>
      </c>
    </row>
    <row r="39" spans="1:12" x14ac:dyDescent="0.25">
      <c r="A39" s="34" t="s">
        <v>19</v>
      </c>
      <c r="B39" s="35">
        <v>7</v>
      </c>
      <c r="C39" s="16">
        <v>16</v>
      </c>
      <c r="D39" s="36">
        <v>1</v>
      </c>
      <c r="E39" s="35">
        <v>3</v>
      </c>
      <c r="F39" s="16">
        <v>15</v>
      </c>
      <c r="G39" s="36">
        <v>18</v>
      </c>
      <c r="H39" s="35">
        <v>10</v>
      </c>
      <c r="I39" s="36">
        <v>8</v>
      </c>
      <c r="J39" s="41">
        <v>5</v>
      </c>
      <c r="K39" s="41">
        <v>72</v>
      </c>
      <c r="L39" s="41">
        <v>2</v>
      </c>
    </row>
    <row r="40" spans="1:12" x14ac:dyDescent="0.25">
      <c r="A40" s="34" t="s">
        <v>11</v>
      </c>
      <c r="B40" s="35">
        <v>9</v>
      </c>
      <c r="C40" s="16">
        <v>20</v>
      </c>
      <c r="D40" s="36">
        <v>3</v>
      </c>
      <c r="E40" s="35">
        <v>1</v>
      </c>
      <c r="F40" s="16"/>
      <c r="G40" s="36">
        <v>1</v>
      </c>
      <c r="H40" s="35">
        <v>4</v>
      </c>
      <c r="I40" s="36">
        <v>3</v>
      </c>
      <c r="J40" s="41">
        <v>3</v>
      </c>
      <c r="K40" s="41">
        <v>11</v>
      </c>
      <c r="L40" s="41">
        <v>2</v>
      </c>
    </row>
    <row r="41" spans="1:12" x14ac:dyDescent="0.25">
      <c r="A41" s="34" t="s">
        <v>12</v>
      </c>
      <c r="B41" s="35">
        <v>13</v>
      </c>
      <c r="C41" s="16">
        <v>11</v>
      </c>
      <c r="D41" s="36">
        <v>4</v>
      </c>
      <c r="E41" s="35">
        <v>1</v>
      </c>
      <c r="F41" s="16">
        <v>0</v>
      </c>
      <c r="G41" s="36">
        <v>1</v>
      </c>
      <c r="H41" s="35">
        <v>0</v>
      </c>
      <c r="I41" s="36">
        <v>0</v>
      </c>
      <c r="J41" s="41">
        <v>3</v>
      </c>
      <c r="K41" s="41">
        <v>6</v>
      </c>
      <c r="L41" s="41">
        <v>2</v>
      </c>
    </row>
    <row r="42" spans="1:12" ht="15.75" thickBot="1" x14ac:dyDescent="0.3">
      <c r="A42" s="34" t="s">
        <v>13</v>
      </c>
      <c r="B42" s="35"/>
      <c r="C42" s="16"/>
      <c r="D42" s="36"/>
      <c r="E42" s="35"/>
      <c r="F42" s="16">
        <v>5</v>
      </c>
      <c r="G42" s="36">
        <v>5</v>
      </c>
      <c r="H42" s="35">
        <v>2</v>
      </c>
      <c r="I42" s="36">
        <v>3</v>
      </c>
      <c r="J42" s="41"/>
      <c r="K42" s="41">
        <v>17</v>
      </c>
      <c r="L42" s="41"/>
    </row>
    <row r="43" spans="1:12" ht="16.5" thickTop="1" thickBot="1" x14ac:dyDescent="0.3">
      <c r="A43" s="21" t="s">
        <v>20</v>
      </c>
      <c r="B43" s="27">
        <v>45</v>
      </c>
      <c r="C43" s="27">
        <v>48</v>
      </c>
      <c r="D43" s="27">
        <v>10</v>
      </c>
      <c r="E43" s="27">
        <v>7</v>
      </c>
      <c r="F43" s="27">
        <v>22</v>
      </c>
      <c r="G43" s="27">
        <v>29</v>
      </c>
      <c r="H43" s="27">
        <v>26</v>
      </c>
      <c r="I43" s="27">
        <v>16</v>
      </c>
      <c r="J43" s="27">
        <v>17</v>
      </c>
      <c r="K43" s="27">
        <v>120</v>
      </c>
      <c r="L43" s="22">
        <v>9</v>
      </c>
    </row>
    <row r="44" spans="1:12" ht="15.75" thickTop="1" x14ac:dyDescent="0.25">
      <c r="A44" s="14" t="s">
        <v>84</v>
      </c>
      <c r="B44" s="8"/>
      <c r="C44" s="8"/>
      <c r="D44" s="8"/>
      <c r="E44" s="8"/>
      <c r="F44" s="8"/>
      <c r="G44" s="8"/>
      <c r="H44" s="8"/>
      <c r="I44" s="8"/>
      <c r="J44" s="8"/>
      <c r="K44" s="2"/>
    </row>
    <row r="46" spans="1:12" ht="51.75" thickBot="1" x14ac:dyDescent="0.3">
      <c r="A46" s="42" t="s">
        <v>91</v>
      </c>
      <c r="B46" s="24" t="s">
        <v>21</v>
      </c>
      <c r="C46" s="25" t="s">
        <v>22</v>
      </c>
      <c r="D46" s="26" t="s">
        <v>23</v>
      </c>
      <c r="E46" s="24" t="s">
        <v>1</v>
      </c>
      <c r="F46" s="25" t="s">
        <v>2</v>
      </c>
      <c r="G46" s="26" t="s">
        <v>3</v>
      </c>
      <c r="H46" s="24" t="s">
        <v>4</v>
      </c>
      <c r="I46" s="26" t="s">
        <v>5</v>
      </c>
      <c r="J46" s="23" t="s">
        <v>15</v>
      </c>
      <c r="K46" s="23" t="s">
        <v>6</v>
      </c>
      <c r="L46" s="23" t="s">
        <v>7</v>
      </c>
    </row>
    <row r="47" spans="1:12" ht="15.75" thickTop="1" x14ac:dyDescent="0.25">
      <c r="A47" s="34" t="s">
        <v>8</v>
      </c>
      <c r="B47" s="35">
        <v>12</v>
      </c>
      <c r="C47" s="16">
        <v>0</v>
      </c>
      <c r="D47" s="36">
        <v>2</v>
      </c>
      <c r="E47" s="35">
        <v>1</v>
      </c>
      <c r="F47" s="16">
        <v>0</v>
      </c>
      <c r="G47" s="36">
        <v>1</v>
      </c>
      <c r="H47" s="35">
        <v>1</v>
      </c>
      <c r="I47" s="36"/>
      <c r="J47" s="41">
        <v>2</v>
      </c>
      <c r="K47" s="41">
        <v>1</v>
      </c>
      <c r="L47" s="41"/>
    </row>
    <row r="48" spans="1:12" x14ac:dyDescent="0.25">
      <c r="A48" s="34" t="s">
        <v>9</v>
      </c>
      <c r="B48" s="35"/>
      <c r="C48" s="16"/>
      <c r="D48" s="36"/>
      <c r="E48" s="35"/>
      <c r="F48" s="16">
        <v>1</v>
      </c>
      <c r="G48" s="36">
        <v>1</v>
      </c>
      <c r="H48" s="35">
        <v>4</v>
      </c>
      <c r="I48" s="36">
        <v>1</v>
      </c>
      <c r="J48" s="41">
        <v>1</v>
      </c>
      <c r="K48" s="41">
        <v>5</v>
      </c>
      <c r="L48" s="41"/>
    </row>
    <row r="49" spans="1:12" x14ac:dyDescent="0.25">
      <c r="A49" s="34" t="s">
        <v>10</v>
      </c>
      <c r="B49" s="35">
        <v>4</v>
      </c>
      <c r="C49" s="16">
        <v>1</v>
      </c>
      <c r="D49" s="36">
        <v>0</v>
      </c>
      <c r="E49" s="35">
        <v>1</v>
      </c>
      <c r="F49" s="16">
        <v>1</v>
      </c>
      <c r="G49" s="36">
        <v>2</v>
      </c>
      <c r="H49" s="35">
        <v>5</v>
      </c>
      <c r="I49" s="36">
        <v>1</v>
      </c>
      <c r="J49" s="41">
        <v>3</v>
      </c>
      <c r="K49" s="41">
        <v>8</v>
      </c>
      <c r="L49" s="41">
        <v>3</v>
      </c>
    </row>
    <row r="50" spans="1:12" x14ac:dyDescent="0.25">
      <c r="A50" s="34" t="s">
        <v>19</v>
      </c>
      <c r="B50" s="35">
        <v>7</v>
      </c>
      <c r="C50" s="16">
        <v>16</v>
      </c>
      <c r="D50" s="36">
        <v>1</v>
      </c>
      <c r="E50" s="35">
        <v>3</v>
      </c>
      <c r="F50" s="16">
        <v>15</v>
      </c>
      <c r="G50" s="36">
        <v>18</v>
      </c>
      <c r="H50" s="35">
        <v>10</v>
      </c>
      <c r="I50" s="36">
        <v>8</v>
      </c>
      <c r="J50" s="41">
        <v>5</v>
      </c>
      <c r="K50" s="41">
        <v>72</v>
      </c>
      <c r="L50" s="41">
        <v>2</v>
      </c>
    </row>
    <row r="51" spans="1:12" x14ac:dyDescent="0.25">
      <c r="A51" s="34" t="s">
        <v>11</v>
      </c>
      <c r="B51" s="35">
        <v>9</v>
      </c>
      <c r="C51" s="16">
        <v>20</v>
      </c>
      <c r="D51" s="36">
        <v>3</v>
      </c>
      <c r="E51" s="35">
        <v>1</v>
      </c>
      <c r="F51" s="16"/>
      <c r="G51" s="36">
        <v>1</v>
      </c>
      <c r="H51" s="35">
        <v>4</v>
      </c>
      <c r="I51" s="36">
        <v>3</v>
      </c>
      <c r="J51" s="41">
        <v>3</v>
      </c>
      <c r="K51" s="41">
        <v>11</v>
      </c>
      <c r="L51" s="41">
        <v>2</v>
      </c>
    </row>
    <row r="52" spans="1:12" x14ac:dyDescent="0.25">
      <c r="A52" s="34" t="s">
        <v>12</v>
      </c>
      <c r="B52" s="35">
        <v>13</v>
      </c>
      <c r="C52" s="16">
        <v>11</v>
      </c>
      <c r="D52" s="36">
        <v>4</v>
      </c>
      <c r="E52" s="35">
        <v>1</v>
      </c>
      <c r="F52" s="16">
        <v>0</v>
      </c>
      <c r="G52" s="36">
        <v>1</v>
      </c>
      <c r="H52" s="35">
        <v>0</v>
      </c>
      <c r="I52" s="36">
        <v>0</v>
      </c>
      <c r="J52" s="41">
        <v>3</v>
      </c>
      <c r="K52" s="41">
        <v>6</v>
      </c>
      <c r="L52" s="41">
        <v>2</v>
      </c>
    </row>
    <row r="53" spans="1:12" ht="15.75" thickBot="1" x14ac:dyDescent="0.3">
      <c r="A53" s="34" t="s">
        <v>13</v>
      </c>
      <c r="B53" s="35"/>
      <c r="C53" s="16"/>
      <c r="D53" s="36"/>
      <c r="E53" s="35"/>
      <c r="F53" s="16">
        <v>5</v>
      </c>
      <c r="G53" s="36">
        <v>5</v>
      </c>
      <c r="H53" s="35">
        <v>2</v>
      </c>
      <c r="I53" s="36">
        <v>3</v>
      </c>
      <c r="J53" s="41"/>
      <c r="K53" s="41">
        <v>17</v>
      </c>
      <c r="L53" s="41"/>
    </row>
    <row r="54" spans="1:12" ht="16.5" thickTop="1" thickBot="1" x14ac:dyDescent="0.3">
      <c r="A54" s="21" t="s">
        <v>20</v>
      </c>
      <c r="B54" s="27">
        <v>45</v>
      </c>
      <c r="C54" s="27">
        <v>48</v>
      </c>
      <c r="D54" s="27">
        <v>10</v>
      </c>
      <c r="E54" s="27">
        <v>7</v>
      </c>
      <c r="F54" s="27">
        <v>22</v>
      </c>
      <c r="G54" s="27">
        <v>29</v>
      </c>
      <c r="H54" s="27">
        <v>26</v>
      </c>
      <c r="I54" s="27">
        <v>16</v>
      </c>
      <c r="J54" s="27">
        <v>17</v>
      </c>
      <c r="K54" s="27">
        <v>120</v>
      </c>
      <c r="L54" s="22">
        <v>9</v>
      </c>
    </row>
    <row r="55" spans="1:12" ht="15.75" thickTop="1" x14ac:dyDescent="0.25">
      <c r="A55" s="14" t="s">
        <v>84</v>
      </c>
      <c r="B55" s="8"/>
      <c r="C55" s="8"/>
      <c r="D55" s="8"/>
      <c r="E55" s="8"/>
      <c r="F55" s="8"/>
      <c r="G55" s="8"/>
      <c r="H55" s="8"/>
      <c r="I55" s="8"/>
      <c r="J55" s="8"/>
      <c r="K55" s="2"/>
    </row>
    <row r="57" spans="1:12" ht="51.75" thickBot="1" x14ac:dyDescent="0.3">
      <c r="A57" s="42" t="s">
        <v>92</v>
      </c>
      <c r="B57" s="24" t="s">
        <v>21</v>
      </c>
      <c r="C57" s="25" t="s">
        <v>22</v>
      </c>
      <c r="D57" s="26" t="s">
        <v>23</v>
      </c>
      <c r="E57" s="24" t="s">
        <v>1</v>
      </c>
      <c r="F57" s="25" t="s">
        <v>2</v>
      </c>
      <c r="G57" s="26" t="s">
        <v>3</v>
      </c>
      <c r="H57" s="24" t="s">
        <v>4</v>
      </c>
      <c r="I57" s="26" t="s">
        <v>5</v>
      </c>
      <c r="J57" s="23" t="s">
        <v>15</v>
      </c>
      <c r="K57" s="23" t="s">
        <v>6</v>
      </c>
      <c r="L57" s="23" t="s">
        <v>7</v>
      </c>
    </row>
    <row r="58" spans="1:12" ht="15.75" thickTop="1" x14ac:dyDescent="0.25">
      <c r="A58" s="34" t="s">
        <v>8</v>
      </c>
      <c r="B58" s="35">
        <v>12</v>
      </c>
      <c r="C58" s="16">
        <v>0</v>
      </c>
      <c r="D58" s="36">
        <v>2</v>
      </c>
      <c r="E58" s="35">
        <v>1</v>
      </c>
      <c r="F58" s="16">
        <v>0</v>
      </c>
      <c r="G58" s="36">
        <v>1</v>
      </c>
      <c r="H58" s="35">
        <v>1</v>
      </c>
      <c r="I58" s="36"/>
      <c r="J58" s="41">
        <v>2</v>
      </c>
      <c r="K58" s="41">
        <v>1</v>
      </c>
      <c r="L58" s="41"/>
    </row>
    <row r="59" spans="1:12" x14ac:dyDescent="0.25">
      <c r="A59" s="34" t="s">
        <v>9</v>
      </c>
      <c r="B59" s="35"/>
      <c r="C59" s="16"/>
      <c r="D59" s="36"/>
      <c r="E59" s="35"/>
      <c r="F59" s="16">
        <v>1</v>
      </c>
      <c r="G59" s="36">
        <v>1</v>
      </c>
      <c r="H59" s="35">
        <v>4</v>
      </c>
      <c r="I59" s="36">
        <v>1</v>
      </c>
      <c r="J59" s="41">
        <v>1</v>
      </c>
      <c r="K59" s="41">
        <v>5</v>
      </c>
      <c r="L59" s="41"/>
    </row>
    <row r="60" spans="1:12" x14ac:dyDescent="0.25">
      <c r="A60" s="34" t="s">
        <v>10</v>
      </c>
      <c r="B60" s="35">
        <v>4</v>
      </c>
      <c r="C60" s="16">
        <v>1</v>
      </c>
      <c r="D60" s="36">
        <v>0</v>
      </c>
      <c r="E60" s="35">
        <v>2</v>
      </c>
      <c r="F60" s="16">
        <v>1</v>
      </c>
      <c r="G60" s="36">
        <v>3</v>
      </c>
      <c r="H60" s="35">
        <v>5</v>
      </c>
      <c r="I60" s="36">
        <v>1</v>
      </c>
      <c r="J60" s="41">
        <v>3</v>
      </c>
      <c r="K60" s="41">
        <v>8</v>
      </c>
      <c r="L60" s="41">
        <v>3</v>
      </c>
    </row>
    <row r="61" spans="1:12" x14ac:dyDescent="0.25">
      <c r="A61" s="34" t="s">
        <v>19</v>
      </c>
      <c r="B61" s="35">
        <v>7</v>
      </c>
      <c r="C61" s="16">
        <v>16</v>
      </c>
      <c r="D61" s="36">
        <v>1</v>
      </c>
      <c r="E61" s="35">
        <v>3</v>
      </c>
      <c r="F61" s="16">
        <v>15</v>
      </c>
      <c r="G61" s="36">
        <v>18</v>
      </c>
      <c r="H61" s="35">
        <v>10</v>
      </c>
      <c r="I61" s="36">
        <v>8</v>
      </c>
      <c r="J61" s="41">
        <v>5</v>
      </c>
      <c r="K61" s="41">
        <v>72</v>
      </c>
      <c r="L61" s="41">
        <v>2</v>
      </c>
    </row>
    <row r="62" spans="1:12" x14ac:dyDescent="0.25">
      <c r="A62" s="34" t="s">
        <v>11</v>
      </c>
      <c r="B62" s="35">
        <v>9</v>
      </c>
      <c r="C62" s="16">
        <v>20</v>
      </c>
      <c r="D62" s="36">
        <v>3</v>
      </c>
      <c r="E62" s="35">
        <v>1</v>
      </c>
      <c r="F62" s="16"/>
      <c r="G62" s="36">
        <v>1</v>
      </c>
      <c r="H62" s="35">
        <v>4</v>
      </c>
      <c r="I62" s="36">
        <v>3</v>
      </c>
      <c r="J62" s="41">
        <v>3</v>
      </c>
      <c r="K62" s="41">
        <v>11</v>
      </c>
      <c r="L62" s="41">
        <v>2</v>
      </c>
    </row>
    <row r="63" spans="1:12" x14ac:dyDescent="0.25">
      <c r="A63" s="34" t="s">
        <v>12</v>
      </c>
      <c r="B63" s="35">
        <v>13</v>
      </c>
      <c r="C63" s="16">
        <v>11</v>
      </c>
      <c r="D63" s="36">
        <v>4</v>
      </c>
      <c r="E63" s="35">
        <v>1</v>
      </c>
      <c r="F63" s="16">
        <v>0</v>
      </c>
      <c r="G63" s="36">
        <v>1</v>
      </c>
      <c r="H63" s="35">
        <v>0</v>
      </c>
      <c r="I63" s="36">
        <v>0</v>
      </c>
      <c r="J63" s="41">
        <v>3</v>
      </c>
      <c r="K63" s="41">
        <v>6</v>
      </c>
      <c r="L63" s="41">
        <v>2</v>
      </c>
    </row>
    <row r="64" spans="1:12" ht="15.75" thickBot="1" x14ac:dyDescent="0.3">
      <c r="A64" s="34" t="s">
        <v>13</v>
      </c>
      <c r="B64" s="35"/>
      <c r="C64" s="16"/>
      <c r="D64" s="36"/>
      <c r="E64" s="35"/>
      <c r="F64" s="16">
        <v>5</v>
      </c>
      <c r="G64" s="36">
        <v>5</v>
      </c>
      <c r="H64" s="35">
        <v>2</v>
      </c>
      <c r="I64" s="36">
        <v>3</v>
      </c>
      <c r="J64" s="41"/>
      <c r="K64" s="41">
        <v>17</v>
      </c>
      <c r="L64" s="41"/>
    </row>
    <row r="65" spans="1:12" ht="16.5" thickTop="1" thickBot="1" x14ac:dyDescent="0.3">
      <c r="A65" s="21" t="s">
        <v>20</v>
      </c>
      <c r="B65" s="27">
        <v>45</v>
      </c>
      <c r="C65" s="27">
        <v>48</v>
      </c>
      <c r="D65" s="27">
        <v>10</v>
      </c>
      <c r="E65" s="27">
        <v>8</v>
      </c>
      <c r="F65" s="27">
        <v>22</v>
      </c>
      <c r="G65" s="27">
        <v>30</v>
      </c>
      <c r="H65" s="27">
        <v>26</v>
      </c>
      <c r="I65" s="27">
        <v>16</v>
      </c>
      <c r="J65" s="27">
        <v>17</v>
      </c>
      <c r="K65" s="27">
        <v>120</v>
      </c>
      <c r="L65" s="22">
        <v>9</v>
      </c>
    </row>
    <row r="66" spans="1:12" ht="15.75" thickTop="1" x14ac:dyDescent="0.25">
      <c r="A66" s="14" t="s">
        <v>84</v>
      </c>
      <c r="B66" s="8"/>
      <c r="C66" s="8"/>
      <c r="D66" s="8"/>
      <c r="E66" s="8"/>
      <c r="F66" s="8"/>
      <c r="G66" s="8"/>
      <c r="H66" s="8"/>
      <c r="I66" s="8"/>
      <c r="J66" s="8"/>
      <c r="K66" s="2"/>
    </row>
    <row r="68" spans="1:12" ht="51.75" thickBot="1" x14ac:dyDescent="0.3">
      <c r="A68" s="42" t="s">
        <v>93</v>
      </c>
      <c r="B68" s="24" t="s">
        <v>21</v>
      </c>
      <c r="C68" s="25" t="s">
        <v>22</v>
      </c>
      <c r="D68" s="26" t="s">
        <v>23</v>
      </c>
      <c r="E68" s="24" t="s">
        <v>1</v>
      </c>
      <c r="F68" s="25" t="s">
        <v>2</v>
      </c>
      <c r="G68" s="26" t="s">
        <v>3</v>
      </c>
      <c r="H68" s="24" t="s">
        <v>4</v>
      </c>
      <c r="I68" s="26" t="s">
        <v>5</v>
      </c>
      <c r="J68" s="23" t="s">
        <v>15</v>
      </c>
      <c r="K68" s="23" t="s">
        <v>6</v>
      </c>
      <c r="L68" s="23" t="s">
        <v>7</v>
      </c>
    </row>
    <row r="69" spans="1:12" ht="15.75" thickTop="1" x14ac:dyDescent="0.25">
      <c r="A69" s="34" t="s">
        <v>8</v>
      </c>
      <c r="B69" s="35">
        <v>12</v>
      </c>
      <c r="C69" s="16">
        <v>0</v>
      </c>
      <c r="D69" s="36">
        <v>2</v>
      </c>
      <c r="E69" s="35">
        <v>1</v>
      </c>
      <c r="F69" s="16">
        <v>0</v>
      </c>
      <c r="G69" s="36">
        <v>1</v>
      </c>
      <c r="H69" s="35">
        <v>1</v>
      </c>
      <c r="I69" s="36"/>
      <c r="J69" s="41">
        <v>2</v>
      </c>
      <c r="K69" s="41">
        <v>1</v>
      </c>
      <c r="L69" s="41"/>
    </row>
    <row r="70" spans="1:12" x14ac:dyDescent="0.25">
      <c r="A70" s="34" t="s">
        <v>9</v>
      </c>
      <c r="B70" s="35"/>
      <c r="C70" s="16"/>
      <c r="D70" s="36"/>
      <c r="E70" s="35"/>
      <c r="F70" s="16">
        <v>1</v>
      </c>
      <c r="G70" s="36">
        <v>1</v>
      </c>
      <c r="H70" s="35">
        <v>4</v>
      </c>
      <c r="I70" s="36">
        <v>1</v>
      </c>
      <c r="J70" s="41">
        <v>1</v>
      </c>
      <c r="K70" s="41">
        <v>5</v>
      </c>
      <c r="L70" s="41"/>
    </row>
    <row r="71" spans="1:12" x14ac:dyDescent="0.25">
      <c r="A71" s="34" t="s">
        <v>10</v>
      </c>
      <c r="B71" s="35">
        <v>4</v>
      </c>
      <c r="C71" s="16">
        <v>1</v>
      </c>
      <c r="D71" s="36">
        <v>0</v>
      </c>
      <c r="E71" s="35">
        <v>2</v>
      </c>
      <c r="F71" s="16">
        <v>1</v>
      </c>
      <c r="G71" s="36">
        <v>3</v>
      </c>
      <c r="H71" s="35">
        <v>5</v>
      </c>
      <c r="I71" s="36">
        <v>1</v>
      </c>
      <c r="J71" s="41">
        <v>3</v>
      </c>
      <c r="K71" s="41">
        <v>8</v>
      </c>
      <c r="L71" s="41">
        <v>3</v>
      </c>
    </row>
    <row r="72" spans="1:12" x14ac:dyDescent="0.25">
      <c r="A72" s="34" t="s">
        <v>19</v>
      </c>
      <c r="B72" s="35">
        <v>16</v>
      </c>
      <c r="C72" s="16">
        <v>10</v>
      </c>
      <c r="D72" s="36">
        <v>1</v>
      </c>
      <c r="E72" s="35">
        <v>8</v>
      </c>
      <c r="F72" s="16">
        <v>15</v>
      </c>
      <c r="G72" s="36">
        <v>23</v>
      </c>
      <c r="H72" s="35">
        <v>10</v>
      </c>
      <c r="I72" s="36">
        <v>8</v>
      </c>
      <c r="J72" s="41">
        <v>6</v>
      </c>
      <c r="K72" s="41">
        <v>72</v>
      </c>
      <c r="L72" s="41">
        <v>2</v>
      </c>
    </row>
    <row r="73" spans="1:12" x14ac:dyDescent="0.25">
      <c r="A73" s="34" t="s">
        <v>11</v>
      </c>
      <c r="B73" s="35">
        <v>12</v>
      </c>
      <c r="C73" s="16">
        <v>15</v>
      </c>
      <c r="D73" s="36">
        <v>3</v>
      </c>
      <c r="E73" s="35">
        <v>4</v>
      </c>
      <c r="F73" s="16">
        <v>2</v>
      </c>
      <c r="G73" s="36">
        <v>6</v>
      </c>
      <c r="H73" s="35">
        <v>4</v>
      </c>
      <c r="I73" s="36">
        <v>3</v>
      </c>
      <c r="J73" s="41">
        <v>3</v>
      </c>
      <c r="K73" s="41">
        <v>11</v>
      </c>
      <c r="L73" s="41">
        <v>2</v>
      </c>
    </row>
    <row r="74" spans="1:12" x14ac:dyDescent="0.25">
      <c r="A74" s="34" t="s">
        <v>12</v>
      </c>
      <c r="B74" s="35">
        <v>14</v>
      </c>
      <c r="C74" s="16">
        <v>9</v>
      </c>
      <c r="D74" s="36">
        <v>4</v>
      </c>
      <c r="E74" s="35">
        <v>3</v>
      </c>
      <c r="F74" s="16">
        <v>0</v>
      </c>
      <c r="G74" s="36">
        <v>3</v>
      </c>
      <c r="H74" s="35">
        <v>0</v>
      </c>
      <c r="I74" s="36">
        <v>0</v>
      </c>
      <c r="J74" s="41">
        <v>4</v>
      </c>
      <c r="K74" s="41">
        <v>6</v>
      </c>
      <c r="L74" s="41">
        <v>2</v>
      </c>
    </row>
    <row r="75" spans="1:12" ht="15.75" thickBot="1" x14ac:dyDescent="0.3">
      <c r="A75" s="34" t="s">
        <v>13</v>
      </c>
      <c r="B75" s="35"/>
      <c r="C75" s="16"/>
      <c r="D75" s="36"/>
      <c r="E75" s="35"/>
      <c r="F75" s="16">
        <v>5</v>
      </c>
      <c r="G75" s="36">
        <v>5</v>
      </c>
      <c r="H75" s="35">
        <v>2</v>
      </c>
      <c r="I75" s="36">
        <v>3</v>
      </c>
      <c r="J75" s="41"/>
      <c r="K75" s="41">
        <v>17</v>
      </c>
      <c r="L75" s="41"/>
    </row>
    <row r="76" spans="1:12" ht="16.5" thickTop="1" thickBot="1" x14ac:dyDescent="0.3">
      <c r="A76" s="21" t="s">
        <v>20</v>
      </c>
      <c r="B76" s="27">
        <v>58</v>
      </c>
      <c r="C76" s="27">
        <v>35</v>
      </c>
      <c r="D76" s="27">
        <v>10</v>
      </c>
      <c r="E76" s="27">
        <v>18</v>
      </c>
      <c r="F76" s="27">
        <v>24</v>
      </c>
      <c r="G76" s="27">
        <v>42</v>
      </c>
      <c r="H76" s="27">
        <v>26</v>
      </c>
      <c r="I76" s="27">
        <v>16</v>
      </c>
      <c r="J76" s="27">
        <v>19</v>
      </c>
      <c r="K76" s="27">
        <v>120</v>
      </c>
      <c r="L76" s="22">
        <v>9</v>
      </c>
    </row>
    <row r="77" spans="1:12" ht="15.75" thickTop="1" x14ac:dyDescent="0.25">
      <c r="A77" s="14" t="s">
        <v>84</v>
      </c>
      <c r="B77" s="8"/>
      <c r="C77" s="8"/>
      <c r="D77" s="8"/>
      <c r="E77" s="8"/>
      <c r="F77" s="8"/>
      <c r="G77" s="8"/>
      <c r="H77" s="8"/>
      <c r="I77" s="8"/>
      <c r="J77" s="8"/>
      <c r="K77" s="2"/>
    </row>
    <row r="79" spans="1:12" ht="51.75" thickBot="1" x14ac:dyDescent="0.3">
      <c r="A79" s="42" t="s">
        <v>94</v>
      </c>
      <c r="B79" s="24" t="s">
        <v>21</v>
      </c>
      <c r="C79" s="25" t="s">
        <v>22</v>
      </c>
      <c r="D79" s="26" t="s">
        <v>23</v>
      </c>
      <c r="E79" s="24" t="s">
        <v>1</v>
      </c>
      <c r="F79" s="25" t="s">
        <v>2</v>
      </c>
      <c r="G79" s="26" t="s">
        <v>3</v>
      </c>
      <c r="H79" s="24" t="s">
        <v>4</v>
      </c>
      <c r="I79" s="26" t="s">
        <v>5</v>
      </c>
      <c r="J79" s="23" t="s">
        <v>15</v>
      </c>
      <c r="K79" s="23" t="s">
        <v>6</v>
      </c>
      <c r="L79" s="23" t="s">
        <v>7</v>
      </c>
    </row>
    <row r="80" spans="1:12" ht="15.75" thickTop="1" x14ac:dyDescent="0.25">
      <c r="A80" s="34" t="s">
        <v>8</v>
      </c>
      <c r="B80" s="35">
        <v>11</v>
      </c>
      <c r="C80" s="16">
        <v>1</v>
      </c>
      <c r="D80" s="36">
        <v>1</v>
      </c>
      <c r="E80" s="35">
        <v>2</v>
      </c>
      <c r="F80" s="16">
        <v>0</v>
      </c>
      <c r="G80" s="36">
        <v>2</v>
      </c>
      <c r="H80" s="35">
        <v>1</v>
      </c>
      <c r="I80" s="36"/>
      <c r="J80" s="41">
        <v>2</v>
      </c>
      <c r="K80" s="41">
        <v>1</v>
      </c>
      <c r="L80" s="41"/>
    </row>
    <row r="81" spans="1:12" x14ac:dyDescent="0.25">
      <c r="A81" s="34" t="s">
        <v>9</v>
      </c>
      <c r="B81" s="35"/>
      <c r="C81" s="16"/>
      <c r="D81" s="36"/>
      <c r="E81" s="35"/>
      <c r="F81" s="16">
        <v>1</v>
      </c>
      <c r="G81" s="36">
        <v>1</v>
      </c>
      <c r="H81" s="35">
        <v>4</v>
      </c>
      <c r="I81" s="36">
        <v>1</v>
      </c>
      <c r="J81" s="41">
        <v>1</v>
      </c>
      <c r="K81" s="41">
        <v>5</v>
      </c>
      <c r="L81" s="41"/>
    </row>
    <row r="82" spans="1:12" x14ac:dyDescent="0.25">
      <c r="A82" s="34" t="s">
        <v>10</v>
      </c>
      <c r="B82" s="35">
        <v>4</v>
      </c>
      <c r="C82" s="16">
        <v>1</v>
      </c>
      <c r="D82" s="36">
        <v>0</v>
      </c>
      <c r="E82" s="35">
        <v>1</v>
      </c>
      <c r="F82" s="16">
        <v>1</v>
      </c>
      <c r="G82" s="36">
        <v>2</v>
      </c>
      <c r="H82" s="35">
        <v>5</v>
      </c>
      <c r="I82" s="36">
        <v>1</v>
      </c>
      <c r="J82" s="41">
        <v>3</v>
      </c>
      <c r="K82" s="41">
        <v>8</v>
      </c>
      <c r="L82" s="41">
        <v>3</v>
      </c>
    </row>
    <row r="83" spans="1:12" x14ac:dyDescent="0.25">
      <c r="A83" s="34" t="s">
        <v>19</v>
      </c>
      <c r="B83" s="35">
        <v>16</v>
      </c>
      <c r="C83" s="16">
        <v>10</v>
      </c>
      <c r="D83" s="36">
        <v>1</v>
      </c>
      <c r="E83" s="35">
        <v>8</v>
      </c>
      <c r="F83" s="16">
        <v>15</v>
      </c>
      <c r="G83" s="36">
        <v>23</v>
      </c>
      <c r="H83" s="35">
        <v>10</v>
      </c>
      <c r="I83" s="36">
        <v>8</v>
      </c>
      <c r="J83" s="41">
        <v>6</v>
      </c>
      <c r="K83" s="41">
        <v>73</v>
      </c>
      <c r="L83" s="41">
        <v>2</v>
      </c>
    </row>
    <row r="84" spans="1:12" x14ac:dyDescent="0.25">
      <c r="A84" s="34" t="s">
        <v>11</v>
      </c>
      <c r="B84" s="35">
        <v>12</v>
      </c>
      <c r="C84" s="16">
        <v>15</v>
      </c>
      <c r="D84" s="36">
        <v>3</v>
      </c>
      <c r="E84" s="35">
        <v>4</v>
      </c>
      <c r="F84" s="16">
        <v>1</v>
      </c>
      <c r="G84" s="36">
        <v>5</v>
      </c>
      <c r="H84" s="35">
        <v>4</v>
      </c>
      <c r="I84" s="36">
        <v>3</v>
      </c>
      <c r="J84" s="41">
        <v>3</v>
      </c>
      <c r="K84" s="41">
        <v>11</v>
      </c>
      <c r="L84" s="41">
        <v>2</v>
      </c>
    </row>
    <row r="85" spans="1:12" x14ac:dyDescent="0.25">
      <c r="A85" s="34" t="s">
        <v>12</v>
      </c>
      <c r="B85" s="35">
        <v>14</v>
      </c>
      <c r="C85" s="16">
        <v>8</v>
      </c>
      <c r="D85" s="36">
        <v>4</v>
      </c>
      <c r="E85" s="35">
        <v>3</v>
      </c>
      <c r="F85" s="16">
        <v>0</v>
      </c>
      <c r="G85" s="36">
        <v>3</v>
      </c>
      <c r="H85" s="35">
        <v>0</v>
      </c>
      <c r="I85" s="36">
        <v>0</v>
      </c>
      <c r="J85" s="41">
        <v>4</v>
      </c>
      <c r="K85" s="41">
        <v>6</v>
      </c>
      <c r="L85" s="41">
        <v>2</v>
      </c>
    </row>
    <row r="86" spans="1:12" ht="15.75" thickBot="1" x14ac:dyDescent="0.3">
      <c r="A86" s="34" t="s">
        <v>13</v>
      </c>
      <c r="B86" s="35"/>
      <c r="C86" s="16"/>
      <c r="D86" s="36"/>
      <c r="E86" s="35"/>
      <c r="F86" s="16">
        <v>5</v>
      </c>
      <c r="G86" s="36">
        <v>5</v>
      </c>
      <c r="H86" s="35">
        <v>2</v>
      </c>
      <c r="I86" s="36">
        <v>3</v>
      </c>
      <c r="J86" s="41"/>
      <c r="K86" s="41">
        <v>17</v>
      </c>
      <c r="L86" s="41"/>
    </row>
    <row r="87" spans="1:12" ht="16.5" thickTop="1" thickBot="1" x14ac:dyDescent="0.3">
      <c r="A87" s="21" t="s">
        <v>20</v>
      </c>
      <c r="B87" s="27">
        <v>57</v>
      </c>
      <c r="C87" s="27">
        <v>35</v>
      </c>
      <c r="D87" s="27">
        <v>9</v>
      </c>
      <c r="E87" s="27">
        <v>18</v>
      </c>
      <c r="F87" s="27">
        <v>23</v>
      </c>
      <c r="G87" s="27">
        <v>41</v>
      </c>
      <c r="H87" s="27">
        <v>26</v>
      </c>
      <c r="I87" s="27">
        <v>16</v>
      </c>
      <c r="J87" s="27">
        <v>19</v>
      </c>
      <c r="K87" s="27">
        <v>121</v>
      </c>
      <c r="L87" s="22">
        <v>9</v>
      </c>
    </row>
    <row r="88" spans="1:12" ht="15.75" thickTop="1" x14ac:dyDescent="0.25">
      <c r="A88" s="14" t="s">
        <v>84</v>
      </c>
      <c r="B88" s="8"/>
      <c r="C88" s="8"/>
      <c r="D88" s="8"/>
      <c r="E88" s="8"/>
      <c r="F88" s="8"/>
      <c r="G88" s="8"/>
      <c r="H88" s="8"/>
      <c r="I88" s="8"/>
      <c r="J88" s="8"/>
      <c r="K88" s="2"/>
    </row>
    <row r="90" spans="1:12" ht="64.5" thickBot="1" x14ac:dyDescent="0.3">
      <c r="A90" s="91" t="s">
        <v>97</v>
      </c>
      <c r="B90" s="92" t="s">
        <v>21</v>
      </c>
      <c r="C90" s="93" t="s">
        <v>22</v>
      </c>
      <c r="D90" s="94" t="s">
        <v>23</v>
      </c>
      <c r="E90" s="92" t="s">
        <v>1</v>
      </c>
      <c r="F90" s="93" t="s">
        <v>2</v>
      </c>
      <c r="G90" s="94" t="s">
        <v>3</v>
      </c>
      <c r="H90" s="92" t="s">
        <v>4</v>
      </c>
      <c r="I90" s="94" t="s">
        <v>5</v>
      </c>
      <c r="J90" s="95" t="s">
        <v>100</v>
      </c>
      <c r="K90" s="95" t="s">
        <v>98</v>
      </c>
      <c r="L90" s="95" t="s">
        <v>99</v>
      </c>
    </row>
    <row r="91" spans="1:12" ht="15.75" thickTop="1" x14ac:dyDescent="0.25">
      <c r="A91" s="34" t="s">
        <v>8</v>
      </c>
      <c r="B91" s="35">
        <v>11</v>
      </c>
      <c r="C91" s="16">
        <v>1</v>
      </c>
      <c r="D91" s="36">
        <v>1</v>
      </c>
      <c r="E91" s="35">
        <v>3</v>
      </c>
      <c r="F91" s="16">
        <v>0</v>
      </c>
      <c r="G91" s="36">
        <v>3</v>
      </c>
      <c r="H91" s="35">
        <v>1</v>
      </c>
      <c r="I91" s="36"/>
      <c r="J91" s="41">
        <v>2</v>
      </c>
      <c r="K91" s="41">
        <v>1</v>
      </c>
      <c r="L91" s="41"/>
    </row>
    <row r="92" spans="1:12" x14ac:dyDescent="0.25">
      <c r="A92" s="34" t="s">
        <v>9</v>
      </c>
      <c r="B92" s="35"/>
      <c r="C92" s="16"/>
      <c r="D92" s="36"/>
      <c r="E92" s="35"/>
      <c r="F92" s="16">
        <v>1</v>
      </c>
      <c r="G92" s="36">
        <v>1</v>
      </c>
      <c r="H92" s="35">
        <v>4</v>
      </c>
      <c r="I92" s="36">
        <v>1</v>
      </c>
      <c r="J92" s="41">
        <v>1</v>
      </c>
      <c r="K92" s="41">
        <v>5</v>
      </c>
      <c r="L92" s="41"/>
    </row>
    <row r="93" spans="1:12" x14ac:dyDescent="0.25">
      <c r="A93" s="34" t="s">
        <v>10</v>
      </c>
      <c r="B93" s="35">
        <v>4</v>
      </c>
      <c r="C93" s="16">
        <v>1</v>
      </c>
      <c r="D93" s="36">
        <v>0</v>
      </c>
      <c r="E93" s="35">
        <v>2</v>
      </c>
      <c r="F93" s="16">
        <v>1</v>
      </c>
      <c r="G93" s="36">
        <v>4</v>
      </c>
      <c r="H93" s="35">
        <v>5</v>
      </c>
      <c r="I93" s="36">
        <v>1</v>
      </c>
      <c r="J93" s="41">
        <v>4</v>
      </c>
      <c r="K93" s="41">
        <v>9</v>
      </c>
      <c r="L93" s="41">
        <v>5</v>
      </c>
    </row>
    <row r="94" spans="1:12" x14ac:dyDescent="0.25">
      <c r="A94" s="34" t="s">
        <v>19</v>
      </c>
      <c r="B94" s="35">
        <v>16</v>
      </c>
      <c r="C94" s="16">
        <v>10</v>
      </c>
      <c r="D94" s="36">
        <v>1</v>
      </c>
      <c r="E94" s="35">
        <v>8</v>
      </c>
      <c r="F94" s="16">
        <v>15</v>
      </c>
      <c r="G94" s="36">
        <v>23</v>
      </c>
      <c r="H94" s="35">
        <v>10</v>
      </c>
      <c r="I94" s="36">
        <v>8</v>
      </c>
      <c r="J94" s="41">
        <v>5</v>
      </c>
      <c r="K94" s="41">
        <v>72</v>
      </c>
      <c r="L94" s="41">
        <v>1</v>
      </c>
    </row>
    <row r="95" spans="1:12" x14ac:dyDescent="0.25">
      <c r="A95" s="34" t="s">
        <v>11</v>
      </c>
      <c r="B95" s="35">
        <v>11</v>
      </c>
      <c r="C95" s="16">
        <v>15</v>
      </c>
      <c r="D95" s="36">
        <v>3</v>
      </c>
      <c r="E95" s="35">
        <v>4</v>
      </c>
      <c r="F95" s="16"/>
      <c r="G95" s="36">
        <v>4</v>
      </c>
      <c r="H95" s="35">
        <v>4</v>
      </c>
      <c r="I95" s="36">
        <v>3</v>
      </c>
      <c r="J95" s="41">
        <v>3</v>
      </c>
      <c r="K95" s="41">
        <v>11</v>
      </c>
      <c r="L95" s="41">
        <v>2</v>
      </c>
    </row>
    <row r="96" spans="1:12" x14ac:dyDescent="0.25">
      <c r="A96" s="34" t="s">
        <v>12</v>
      </c>
      <c r="B96" s="35">
        <v>14</v>
      </c>
      <c r="C96" s="16">
        <v>8</v>
      </c>
      <c r="D96" s="36">
        <v>3</v>
      </c>
      <c r="E96" s="35">
        <v>3</v>
      </c>
      <c r="F96" s="16">
        <v>0</v>
      </c>
      <c r="G96" s="36">
        <v>3</v>
      </c>
      <c r="H96" s="35">
        <v>0</v>
      </c>
      <c r="I96" s="36">
        <v>0</v>
      </c>
      <c r="J96" s="41">
        <v>4</v>
      </c>
      <c r="K96" s="41">
        <v>6</v>
      </c>
      <c r="L96" s="41">
        <v>3</v>
      </c>
    </row>
    <row r="97" spans="1:12" ht="15.75" thickBot="1" x14ac:dyDescent="0.3">
      <c r="A97" s="34" t="s">
        <v>13</v>
      </c>
      <c r="B97" s="35"/>
      <c r="C97" s="16"/>
      <c r="D97" s="36"/>
      <c r="E97" s="35"/>
      <c r="F97" s="16">
        <v>5</v>
      </c>
      <c r="G97" s="36">
        <v>5</v>
      </c>
      <c r="H97" s="35">
        <v>2</v>
      </c>
      <c r="I97" s="36">
        <v>3</v>
      </c>
      <c r="J97" s="41"/>
      <c r="K97" s="41">
        <v>17</v>
      </c>
      <c r="L97" s="41"/>
    </row>
    <row r="98" spans="1:12" ht="16.5" thickTop="1" thickBot="1" x14ac:dyDescent="0.3">
      <c r="A98" s="21" t="s">
        <v>20</v>
      </c>
      <c r="B98" s="27">
        <v>56</v>
      </c>
      <c r="C98" s="27">
        <v>35</v>
      </c>
      <c r="D98" s="27">
        <v>8</v>
      </c>
      <c r="E98" s="27">
        <v>20</v>
      </c>
      <c r="F98" s="27">
        <v>22</v>
      </c>
      <c r="G98" s="27">
        <v>43</v>
      </c>
      <c r="H98" s="27">
        <v>26</v>
      </c>
      <c r="I98" s="27">
        <v>16</v>
      </c>
      <c r="J98" s="27">
        <v>19</v>
      </c>
      <c r="K98" s="27">
        <v>121</v>
      </c>
      <c r="L98" s="27">
        <v>11</v>
      </c>
    </row>
    <row r="99" spans="1:12" ht="15.75" thickTop="1" x14ac:dyDescent="0.25">
      <c r="A99" s="14" t="s">
        <v>84</v>
      </c>
      <c r="B99" s="8"/>
      <c r="C99" s="8"/>
      <c r="D99" s="8"/>
      <c r="E99" s="8"/>
      <c r="F99" s="8"/>
      <c r="G99" s="8"/>
      <c r="H99" s="8"/>
      <c r="I99" s="8"/>
      <c r="J99" s="8"/>
      <c r="K99" s="2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Indice</vt:lpstr>
      <vt:lpstr>1</vt:lpstr>
      <vt:lpstr>2</vt:lpstr>
      <vt:lpstr>3</vt:lpstr>
      <vt:lpstr>'1'!Área_de_impresión</vt:lpstr>
      <vt:lpstr>'2'!Área_de_impresión</vt:lpstr>
      <vt:lpstr>'3'!Área_de_impresión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2025-08-19T07:49:10Z</dcterms:modified>
</cp:coreProperties>
</file>