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405" windowWidth="14805" windowHeight="7710" tabRatio="605"/>
  </bookViews>
  <sheets>
    <sheet name="Indice" sheetId="3" r:id="rId1"/>
    <sheet name="1" sheetId="1" r:id="rId2"/>
    <sheet name="2" sheetId="2" r:id="rId3"/>
    <sheet name="3" sheetId="9" r:id="rId4"/>
    <sheet name="4" sheetId="11" r:id="rId5"/>
    <sheet name="5" sheetId="13" r:id="rId6"/>
    <sheet name="6" sheetId="14" r:id="rId7"/>
    <sheet name="7" sheetId="21" r:id="rId8"/>
    <sheet name="8" sheetId="5" r:id="rId9"/>
    <sheet name="9" sheetId="6" r:id="rId10"/>
    <sheet name="10" sheetId="10" r:id="rId11"/>
    <sheet name="11" sheetId="12" r:id="rId12"/>
    <sheet name="12" sheetId="15" r:id="rId13"/>
    <sheet name="13" sheetId="16" r:id="rId14"/>
    <sheet name="14" sheetId="24" r:id="rId15"/>
    <sheet name="15" sheetId="4" r:id="rId16"/>
    <sheet name="16" sheetId="7" r:id="rId17"/>
  </sheets>
  <definedNames>
    <definedName name="_xlnm._FilterDatabase" localSheetId="14" hidden="1">'14'!$A$6:$AQ$21</definedName>
    <definedName name="_xlnm._FilterDatabase" localSheetId="6" hidden="1">'6'!$A$5:$CR$165</definedName>
    <definedName name="_xlnm._FilterDatabase" localSheetId="7" hidden="1">'7'!$A$6:$C$165</definedName>
    <definedName name="_xlnm.Print_Area" localSheetId="1">'1'!$AM$5:$AW$6</definedName>
    <definedName name="_xlnm.Print_Area" localSheetId="10">'10'!$A$28:$AA$28</definedName>
    <definedName name="_xlnm.Print_Area" localSheetId="16">'16'!$A$1:$F$40</definedName>
    <definedName name="_xlnm.Print_Area" localSheetId="2">'2'!$A$1:$AU$6</definedName>
    <definedName name="_xlnm.Print_Area" localSheetId="3">'3'!$A$2:$BA$165</definedName>
    <definedName name="_xlnm.Print_Area" localSheetId="4">'4'!$D$5:$CE$6</definedName>
    <definedName name="_xlnm.Print_Area" localSheetId="8">'8'!$A$1:$S$23</definedName>
    <definedName name="_xlnm.Print_Area" localSheetId="9">'9'!$A$1:$V$26</definedName>
    <definedName name="_xlnm.Print_Titles" localSheetId="10">'10'!$A:$C,'10'!$1:$6</definedName>
    <definedName name="_xlnm.Print_Titles" localSheetId="11">'11'!$A:$C,'11'!$1:$6</definedName>
    <definedName name="_xlnm.Print_Titles" localSheetId="3">'3'!$A:$C,'3'!$2:$6</definedName>
  </definedNames>
  <calcPr calcId="152511" fullCalcOnLoad="1"/>
</workbook>
</file>

<file path=xl/calcChain.xml><?xml version="1.0" encoding="utf-8"?>
<calcChain xmlns="http://schemas.openxmlformats.org/spreadsheetml/2006/main">
  <c r="I122" i="4" l="1"/>
  <c r="AB18" i="24"/>
  <c r="AB20" i="24"/>
  <c r="AN20" i="24"/>
  <c r="AN21" i="24"/>
  <c r="AM20" i="24"/>
  <c r="AL20" i="24"/>
  <c r="AK20" i="24"/>
  <c r="AJ20" i="24"/>
  <c r="AJ21" i="24"/>
  <c r="AI20" i="24"/>
  <c r="AH20" i="24"/>
  <c r="AG20" i="24"/>
  <c r="AF20" i="24"/>
  <c r="AF21" i="24"/>
  <c r="AE20" i="24"/>
  <c r="AD20" i="24"/>
  <c r="AC20" i="24"/>
  <c r="AA20" i="24"/>
  <c r="AA21" i="24"/>
  <c r="Z20" i="24"/>
  <c r="Y20" i="24"/>
  <c r="X20" i="24"/>
  <c r="W20" i="24"/>
  <c r="W21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K21" i="24"/>
  <c r="J20" i="24"/>
  <c r="I20" i="24"/>
  <c r="H20" i="24"/>
  <c r="G20" i="24"/>
  <c r="F20" i="24"/>
  <c r="E20" i="24"/>
  <c r="D20" i="24"/>
  <c r="AO19" i="24"/>
  <c r="AO20" i="24"/>
  <c r="AN18" i="24"/>
  <c r="AM18" i="24"/>
  <c r="AL18" i="24"/>
  <c r="AK18" i="24"/>
  <c r="AK21" i="24"/>
  <c r="AJ18" i="24"/>
  <c r="AI18" i="24"/>
  <c r="AH18" i="24"/>
  <c r="AG18" i="24"/>
  <c r="AF18" i="24"/>
  <c r="AE18" i="24"/>
  <c r="AD18" i="24"/>
  <c r="AD21" i="24"/>
  <c r="AC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M21" i="24"/>
  <c r="L18" i="24"/>
  <c r="K18" i="24"/>
  <c r="J18" i="24"/>
  <c r="I18" i="24"/>
  <c r="H18" i="24"/>
  <c r="G18" i="24"/>
  <c r="F18" i="24"/>
  <c r="E18" i="24"/>
  <c r="D18" i="24"/>
  <c r="AO17" i="24"/>
  <c r="AO16" i="24"/>
  <c r="AO15" i="24"/>
  <c r="AO14" i="24"/>
  <c r="AO13" i="24"/>
  <c r="AO12" i="24"/>
  <c r="AO11" i="24"/>
  <c r="AO10" i="24"/>
  <c r="AO9" i="24"/>
  <c r="AO8" i="24"/>
  <c r="AO7" i="24"/>
  <c r="AW164" i="21"/>
  <c r="AW165" i="21"/>
  <c r="AX164" i="21"/>
  <c r="AX165" i="21"/>
  <c r="BD164" i="21"/>
  <c r="BE164" i="21"/>
  <c r="BF164" i="21"/>
  <c r="BG164" i="21"/>
  <c r="BD165" i="21"/>
  <c r="BE165" i="21"/>
  <c r="BF165" i="21"/>
  <c r="BG165" i="21"/>
  <c r="U85" i="21"/>
  <c r="V85" i="21"/>
  <c r="W85" i="21"/>
  <c r="X85" i="21"/>
  <c r="Y85" i="21"/>
  <c r="Z85" i="21"/>
  <c r="AA85" i="21"/>
  <c r="AB85" i="21"/>
  <c r="AC85" i="21"/>
  <c r="AD85" i="21"/>
  <c r="AE85" i="21"/>
  <c r="AF85" i="21"/>
  <c r="AG85" i="21"/>
  <c r="AH85" i="21"/>
  <c r="AI85" i="21"/>
  <c r="AJ85" i="21"/>
  <c r="AK85" i="21"/>
  <c r="AL85" i="21"/>
  <c r="AM85" i="21"/>
  <c r="AN85" i="21"/>
  <c r="AO85" i="21"/>
  <c r="AP85" i="21"/>
  <c r="AQ85" i="21"/>
  <c r="AR85" i="21"/>
  <c r="AS85" i="21"/>
  <c r="AT85" i="21"/>
  <c r="AU85" i="21"/>
  <c r="AV85" i="21"/>
  <c r="AW85" i="21"/>
  <c r="AX85" i="21"/>
  <c r="AY85" i="21"/>
  <c r="AZ85" i="21"/>
  <c r="BA85" i="21"/>
  <c r="BB85" i="21"/>
  <c r="BC85" i="21"/>
  <c r="BD85" i="21"/>
  <c r="BE85" i="21"/>
  <c r="BF85" i="21"/>
  <c r="BG85" i="21"/>
  <c r="BH85" i="21"/>
  <c r="BI85" i="21"/>
  <c r="BJ85" i="21"/>
  <c r="BK85" i="21"/>
  <c r="BL85" i="21"/>
  <c r="BM85" i="21"/>
  <c r="BN85" i="21"/>
  <c r="BO85" i="21"/>
  <c r="BP85" i="21"/>
  <c r="BQ85" i="21"/>
  <c r="BR85" i="21"/>
  <c r="BS85" i="21"/>
  <c r="BT85" i="21"/>
  <c r="BU85" i="21"/>
  <c r="BV85" i="21"/>
  <c r="BW85" i="21"/>
  <c r="BX85" i="21"/>
  <c r="BY85" i="21"/>
  <c r="BZ85" i="21"/>
  <c r="CA85" i="21"/>
  <c r="CB85" i="21"/>
  <c r="CC85" i="21"/>
  <c r="CD85" i="21"/>
  <c r="CE85" i="21"/>
  <c r="CF85" i="21"/>
  <c r="CG85" i="21"/>
  <c r="CH85" i="21"/>
  <c r="CI85" i="21"/>
  <c r="CJ85" i="21"/>
  <c r="CK85" i="21"/>
  <c r="CL85" i="21"/>
  <c r="CM85" i="21"/>
  <c r="CN85" i="21"/>
  <c r="CO85" i="21"/>
  <c r="CP85" i="21"/>
  <c r="CQ85" i="21"/>
  <c r="CR85" i="21"/>
  <c r="CS85" i="21"/>
  <c r="E85" i="21"/>
  <c r="F85" i="21"/>
  <c r="G85" i="21"/>
  <c r="H85" i="21"/>
  <c r="I85" i="21"/>
  <c r="J85" i="21"/>
  <c r="K85" i="21"/>
  <c r="L85" i="21"/>
  <c r="M85" i="21"/>
  <c r="N85" i="21"/>
  <c r="O85" i="21"/>
  <c r="P85" i="21"/>
  <c r="Q85" i="21"/>
  <c r="R85" i="21"/>
  <c r="S85" i="21"/>
  <c r="T85" i="21"/>
  <c r="CS164" i="21"/>
  <c r="CR164" i="21"/>
  <c r="CR165" i="21"/>
  <c r="CQ164" i="21"/>
  <c r="CP164" i="21"/>
  <c r="CP165" i="21"/>
  <c r="CO164" i="21"/>
  <c r="CN164" i="21"/>
  <c r="CN165" i="21"/>
  <c r="CM164" i="21"/>
  <c r="CL164" i="21"/>
  <c r="CL165" i="21"/>
  <c r="CK164" i="21"/>
  <c r="CJ164" i="21"/>
  <c r="CJ165" i="21"/>
  <c r="CI164" i="21"/>
  <c r="CH164" i="21"/>
  <c r="CH165" i="21"/>
  <c r="CG164" i="21"/>
  <c r="CF164" i="21"/>
  <c r="CF165" i="21"/>
  <c r="CE164" i="21"/>
  <c r="CD164" i="21"/>
  <c r="CD165" i="21"/>
  <c r="CC164" i="21"/>
  <c r="CB164" i="21"/>
  <c r="CB165" i="21"/>
  <c r="CA164" i="21"/>
  <c r="BZ164" i="21"/>
  <c r="BZ165" i="21"/>
  <c r="BY164" i="21"/>
  <c r="BY165" i="21"/>
  <c r="BX164" i="21"/>
  <c r="BX165" i="21"/>
  <c r="BW164" i="21"/>
  <c r="BV164" i="21"/>
  <c r="BV165" i="21"/>
  <c r="BU164" i="21"/>
  <c r="BU165" i="21"/>
  <c r="BT164" i="21"/>
  <c r="BS164" i="21"/>
  <c r="BR164" i="21"/>
  <c r="BQ164" i="21"/>
  <c r="BP164" i="21"/>
  <c r="BO164" i="21"/>
  <c r="BN164" i="21"/>
  <c r="BM164" i="21"/>
  <c r="BL164" i="21"/>
  <c r="BL165" i="21"/>
  <c r="BK164" i="21"/>
  <c r="BJ164" i="21"/>
  <c r="BJ165" i="21"/>
  <c r="BI164" i="21"/>
  <c r="BH164" i="21"/>
  <c r="BC164" i="21"/>
  <c r="BB164" i="21"/>
  <c r="BA164" i="21"/>
  <c r="AZ164" i="21"/>
  <c r="AY164" i="21"/>
  <c r="AV164" i="21"/>
  <c r="AU164" i="21"/>
  <c r="AT164" i="21"/>
  <c r="AT165" i="21"/>
  <c r="AS164" i="21"/>
  <c r="AR164" i="21"/>
  <c r="AQ164" i="21"/>
  <c r="AP164" i="21"/>
  <c r="AO164" i="21"/>
  <c r="AN164" i="21"/>
  <c r="AM164" i="21"/>
  <c r="AL164" i="21"/>
  <c r="AK164" i="21"/>
  <c r="AJ164" i="21"/>
  <c r="AI164" i="21"/>
  <c r="AH164" i="21"/>
  <c r="AG164" i="21"/>
  <c r="AF164" i="21"/>
  <c r="AE164" i="21"/>
  <c r="AD164" i="21"/>
  <c r="AD165" i="21"/>
  <c r="AC164" i="21"/>
  <c r="AB164" i="21"/>
  <c r="AA164" i="21"/>
  <c r="Z164" i="21"/>
  <c r="Y164" i="21"/>
  <c r="X164" i="21"/>
  <c r="W164" i="21"/>
  <c r="V164" i="21"/>
  <c r="U164" i="21"/>
  <c r="T164" i="21"/>
  <c r="S164" i="21"/>
  <c r="R164" i="21"/>
  <c r="Q164" i="21"/>
  <c r="P164" i="21"/>
  <c r="O164" i="21"/>
  <c r="N164" i="21"/>
  <c r="N165" i="21"/>
  <c r="M164" i="21"/>
  <c r="L164" i="21"/>
  <c r="L165" i="21"/>
  <c r="K164" i="21"/>
  <c r="J164" i="21"/>
  <c r="I164" i="21"/>
  <c r="H164" i="21"/>
  <c r="G164" i="21"/>
  <c r="G165" i="21"/>
  <c r="F164" i="21"/>
  <c r="E164" i="21"/>
  <c r="D164" i="21"/>
  <c r="D165" i="21"/>
  <c r="CT163" i="21"/>
  <c r="CT162" i="21"/>
  <c r="CT161" i="21"/>
  <c r="CT160" i="21"/>
  <c r="CT159" i="21"/>
  <c r="CT158" i="21"/>
  <c r="CT157" i="21"/>
  <c r="CT156" i="21"/>
  <c r="CT155" i="21"/>
  <c r="CT154" i="21"/>
  <c r="CT153" i="21"/>
  <c r="CT152" i="21"/>
  <c r="CT151" i="21"/>
  <c r="CT150" i="21"/>
  <c r="CT149" i="21"/>
  <c r="CT148" i="21"/>
  <c r="CT147" i="21"/>
  <c r="CT146" i="21"/>
  <c r="CT145" i="21"/>
  <c r="CT144" i="21"/>
  <c r="CT143" i="21"/>
  <c r="CT142" i="21"/>
  <c r="CT141" i="21"/>
  <c r="CT140" i="21"/>
  <c r="CT139" i="21"/>
  <c r="CT138" i="21"/>
  <c r="CT137" i="21"/>
  <c r="CT136" i="21"/>
  <c r="CT135" i="21"/>
  <c r="CT134" i="21"/>
  <c r="CT133" i="21"/>
  <c r="CT132" i="21"/>
  <c r="CT131" i="21"/>
  <c r="CT130" i="21"/>
  <c r="CT129" i="21"/>
  <c r="CT128" i="21"/>
  <c r="CT127" i="21"/>
  <c r="CT126" i="21"/>
  <c r="CT125" i="21"/>
  <c r="CT124" i="21"/>
  <c r="CT123" i="21"/>
  <c r="CT122" i="21"/>
  <c r="CT121" i="21"/>
  <c r="CT120" i="21"/>
  <c r="CT119" i="21"/>
  <c r="CT118" i="21"/>
  <c r="CT117" i="21"/>
  <c r="CT116" i="21"/>
  <c r="CT115" i="21"/>
  <c r="CT114" i="21"/>
  <c r="CT113" i="21"/>
  <c r="CT112" i="21"/>
  <c r="CT111" i="21"/>
  <c r="CT110" i="21"/>
  <c r="CT109" i="21"/>
  <c r="CT108" i="21"/>
  <c r="CT107" i="21"/>
  <c r="CT106" i="21"/>
  <c r="CT105" i="21"/>
  <c r="CT104" i="21"/>
  <c r="CT103" i="21"/>
  <c r="CT102" i="21"/>
  <c r="CT101" i="21"/>
  <c r="CT100" i="21"/>
  <c r="CT99" i="21"/>
  <c r="CT98" i="21"/>
  <c r="CT97" i="21"/>
  <c r="CT96" i="21"/>
  <c r="CT95" i="21"/>
  <c r="CT94" i="21"/>
  <c r="CT93" i="21"/>
  <c r="CT92" i="21"/>
  <c r="CT91" i="21"/>
  <c r="CT90" i="21"/>
  <c r="CT89" i="21"/>
  <c r="CT88" i="21"/>
  <c r="CT87" i="21"/>
  <c r="CT86" i="21"/>
  <c r="CT164" i="21"/>
  <c r="CS165" i="21"/>
  <c r="CQ165" i="21"/>
  <c r="CO165" i="21"/>
  <c r="CM165" i="21"/>
  <c r="CK165" i="21"/>
  <c r="CI165" i="21"/>
  <c r="CG165" i="21"/>
  <c r="CE165" i="21"/>
  <c r="CC165" i="21"/>
  <c r="CA165" i="21"/>
  <c r="BW165" i="21"/>
  <c r="BT165" i="21"/>
  <c r="BS165" i="21"/>
  <c r="BR165" i="21"/>
  <c r="BQ165" i="21"/>
  <c r="BP165" i="21"/>
  <c r="BO165" i="21"/>
  <c r="BN165" i="21"/>
  <c r="BM165" i="21"/>
  <c r="BK165" i="21"/>
  <c r="BI165" i="21"/>
  <c r="BH165" i="21"/>
  <c r="BC165" i="21"/>
  <c r="BB165" i="21"/>
  <c r="BA165" i="21"/>
  <c r="AZ165" i="21"/>
  <c r="AY165" i="21"/>
  <c r="AV165" i="21"/>
  <c r="AU165" i="21"/>
  <c r="AS165" i="21"/>
  <c r="AR165" i="21"/>
  <c r="AQ165" i="21"/>
  <c r="AP165" i="21"/>
  <c r="AO165" i="21"/>
  <c r="AN165" i="21"/>
  <c r="AM165" i="21"/>
  <c r="AL165" i="21"/>
  <c r="AK165" i="21"/>
  <c r="AJ165" i="21"/>
  <c r="AI165" i="21"/>
  <c r="AH165" i="21"/>
  <c r="AG165" i="21"/>
  <c r="AF165" i="21"/>
  <c r="AE165" i="21"/>
  <c r="AC165" i="21"/>
  <c r="AB165" i="21"/>
  <c r="AA165" i="21"/>
  <c r="Z165" i="21"/>
  <c r="Y165" i="21"/>
  <c r="X165" i="21"/>
  <c r="W165" i="21"/>
  <c r="V165" i="21"/>
  <c r="U165" i="21"/>
  <c r="T165" i="21"/>
  <c r="S165" i="21"/>
  <c r="R165" i="21"/>
  <c r="Q165" i="21"/>
  <c r="P165" i="21"/>
  <c r="O165" i="21"/>
  <c r="M165" i="21"/>
  <c r="K165" i="21"/>
  <c r="J165" i="21"/>
  <c r="I165" i="21"/>
  <c r="H165" i="21"/>
  <c r="F165" i="21"/>
  <c r="E165" i="21"/>
  <c r="D85" i="21"/>
  <c r="CT84" i="21"/>
  <c r="CT83" i="21"/>
  <c r="CT82" i="21"/>
  <c r="CT81" i="21"/>
  <c r="CT80" i="21"/>
  <c r="CT79" i="21"/>
  <c r="CT78" i="21"/>
  <c r="CT77" i="21"/>
  <c r="CT76" i="21"/>
  <c r="CT75" i="21"/>
  <c r="CT74" i="21"/>
  <c r="CT73" i="21"/>
  <c r="CT72" i="21"/>
  <c r="CT71" i="21"/>
  <c r="CT70" i="21"/>
  <c r="CT69" i="21"/>
  <c r="CT68" i="21"/>
  <c r="CT67" i="21"/>
  <c r="CT66" i="21"/>
  <c r="CT65" i="21"/>
  <c r="CT64" i="21"/>
  <c r="CT63" i="21"/>
  <c r="CT62" i="21"/>
  <c r="CT61" i="21"/>
  <c r="CT60" i="21"/>
  <c r="CT59" i="21"/>
  <c r="CT58" i="21"/>
  <c r="CT57" i="21"/>
  <c r="CT56" i="21"/>
  <c r="CT55" i="21"/>
  <c r="CT54" i="21"/>
  <c r="CT53" i="21"/>
  <c r="CT52" i="21"/>
  <c r="CT51" i="21"/>
  <c r="CT50" i="21"/>
  <c r="CT49" i="21"/>
  <c r="CT48" i="21"/>
  <c r="CT47" i="21"/>
  <c r="CT46" i="21"/>
  <c r="CT45" i="21"/>
  <c r="CT44" i="21"/>
  <c r="CT43" i="21"/>
  <c r="CT42" i="21"/>
  <c r="CT41" i="21"/>
  <c r="CT40" i="21"/>
  <c r="CT39" i="21"/>
  <c r="CT38" i="21"/>
  <c r="CT37" i="21"/>
  <c r="CT36" i="21"/>
  <c r="CT35" i="21"/>
  <c r="CT34" i="21"/>
  <c r="CT33" i="21"/>
  <c r="CT32" i="21"/>
  <c r="CT31" i="21"/>
  <c r="CT30" i="21"/>
  <c r="CT29" i="21"/>
  <c r="CT28" i="21"/>
  <c r="CT27" i="21"/>
  <c r="CT26" i="21"/>
  <c r="CT25" i="21"/>
  <c r="CT24" i="21"/>
  <c r="CT23" i="21"/>
  <c r="CT22" i="21"/>
  <c r="CT21" i="21"/>
  <c r="CT20" i="21"/>
  <c r="CT19" i="21"/>
  <c r="CT18" i="21"/>
  <c r="CT17" i="21"/>
  <c r="CT16" i="21"/>
  <c r="CT15" i="21"/>
  <c r="CT14" i="21"/>
  <c r="CT13" i="21"/>
  <c r="CT12" i="21"/>
  <c r="CT11" i="21"/>
  <c r="CT10" i="21"/>
  <c r="CT9" i="21"/>
  <c r="CT8" i="21"/>
  <c r="CT7" i="21"/>
  <c r="CT85" i="21"/>
  <c r="CT165" i="21"/>
  <c r="I38" i="7"/>
  <c r="AD85" i="11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AN20" i="16"/>
  <c r="AN21" i="16"/>
  <c r="AN8" i="16"/>
  <c r="AN9" i="16"/>
  <c r="AN10" i="16"/>
  <c r="AN11" i="16"/>
  <c r="AN12" i="16"/>
  <c r="AN13" i="16"/>
  <c r="AN14" i="16"/>
  <c r="AN15" i="16"/>
  <c r="AN16" i="16"/>
  <c r="AN17" i="16"/>
  <c r="AN18" i="16"/>
  <c r="AN7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AG19" i="16"/>
  <c r="AH19" i="16"/>
  <c r="AI19" i="16"/>
  <c r="AJ19" i="16"/>
  <c r="AK19" i="16"/>
  <c r="AL19" i="16"/>
  <c r="AM19" i="16"/>
  <c r="D19" i="16"/>
  <c r="G38" i="7"/>
  <c r="H38" i="7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D22" i="15"/>
  <c r="AB21" i="15"/>
  <c r="AB22" i="15"/>
  <c r="AB7" i="15"/>
  <c r="AB8" i="15"/>
  <c r="AB9" i="15"/>
  <c r="AB10" i="15"/>
  <c r="AB11" i="15"/>
  <c r="AB12" i="15"/>
  <c r="AB13" i="15"/>
  <c r="AB14" i="15"/>
  <c r="AB15" i="15"/>
  <c r="AB16" i="15"/>
  <c r="AB17" i="15"/>
  <c r="AB18" i="15"/>
  <c r="AB19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D20" i="15"/>
  <c r="H122" i="4"/>
  <c r="D122" i="4"/>
  <c r="E122" i="4"/>
  <c r="F122" i="4"/>
  <c r="G122" i="4"/>
  <c r="C122" i="4"/>
  <c r="BQ164" i="14"/>
  <c r="BR164" i="14"/>
  <c r="CN164" i="14"/>
  <c r="CO87" i="14"/>
  <c r="CO88" i="14"/>
  <c r="CO89" i="14"/>
  <c r="CO90" i="14"/>
  <c r="CO91" i="14"/>
  <c r="CO92" i="14"/>
  <c r="CO93" i="14"/>
  <c r="CO94" i="14"/>
  <c r="CO95" i="14"/>
  <c r="CO96" i="14"/>
  <c r="CO97" i="14"/>
  <c r="CO98" i="14"/>
  <c r="CO99" i="14"/>
  <c r="CO100" i="14"/>
  <c r="CO101" i="14"/>
  <c r="CO102" i="14"/>
  <c r="CO103" i="14"/>
  <c r="CO104" i="14"/>
  <c r="CO105" i="14"/>
  <c r="CO106" i="14"/>
  <c r="CO107" i="14"/>
  <c r="CO108" i="14"/>
  <c r="CO109" i="14"/>
  <c r="CO110" i="14"/>
  <c r="CO111" i="14"/>
  <c r="CO112" i="14"/>
  <c r="CO113" i="14"/>
  <c r="CO114" i="14"/>
  <c r="CO115" i="14"/>
  <c r="CO116" i="14"/>
  <c r="CO117" i="14"/>
  <c r="CO118" i="14"/>
  <c r="CO119" i="14"/>
  <c r="CO120" i="14"/>
  <c r="CO121" i="14"/>
  <c r="CO122" i="14"/>
  <c r="CO123" i="14"/>
  <c r="CO124" i="14"/>
  <c r="CO125" i="14"/>
  <c r="CO126" i="14"/>
  <c r="CO127" i="14"/>
  <c r="CO128" i="14"/>
  <c r="CO129" i="14"/>
  <c r="CO130" i="14"/>
  <c r="CO131" i="14"/>
  <c r="CO132" i="14"/>
  <c r="CO133" i="14"/>
  <c r="CO134" i="14"/>
  <c r="CO135" i="14"/>
  <c r="CO136" i="14"/>
  <c r="CO137" i="14"/>
  <c r="CO138" i="14"/>
  <c r="CO139" i="14"/>
  <c r="CO140" i="14"/>
  <c r="CO141" i="14"/>
  <c r="CO142" i="14"/>
  <c r="CO143" i="14"/>
  <c r="CO144" i="14"/>
  <c r="CO145" i="14"/>
  <c r="CO146" i="14"/>
  <c r="CO147" i="14"/>
  <c r="CO148" i="14"/>
  <c r="CO149" i="14"/>
  <c r="CO150" i="14"/>
  <c r="CO151" i="14"/>
  <c r="CO152" i="14"/>
  <c r="CO153" i="14"/>
  <c r="CO154" i="14"/>
  <c r="CO155" i="14"/>
  <c r="CO156" i="14"/>
  <c r="CO157" i="14"/>
  <c r="CO158" i="14"/>
  <c r="CO159" i="14"/>
  <c r="CO160" i="14"/>
  <c r="CO161" i="14"/>
  <c r="CO162" i="14"/>
  <c r="CO163" i="14"/>
  <c r="CO86" i="14"/>
  <c r="CM164" i="14"/>
  <c r="CL164" i="14"/>
  <c r="CK164" i="14"/>
  <c r="CK165" i="14"/>
  <c r="CJ164" i="14"/>
  <c r="CI164" i="14"/>
  <c r="CH164" i="14"/>
  <c r="CG164" i="14"/>
  <c r="CF164" i="14"/>
  <c r="CE164" i="14"/>
  <c r="CD164" i="14"/>
  <c r="CC164" i="14"/>
  <c r="CB164" i="14"/>
  <c r="CA164" i="14"/>
  <c r="BZ164" i="14"/>
  <c r="BY164" i="14"/>
  <c r="BX164" i="14"/>
  <c r="BW164" i="14"/>
  <c r="BV164" i="14"/>
  <c r="BU164" i="14"/>
  <c r="BT164" i="14"/>
  <c r="BS164" i="14"/>
  <c r="BP164" i="14"/>
  <c r="BO164" i="14"/>
  <c r="BN164" i="14"/>
  <c r="BM164" i="14"/>
  <c r="BL164" i="14"/>
  <c r="BK164" i="14"/>
  <c r="BJ164" i="14"/>
  <c r="BI164" i="14"/>
  <c r="BH164" i="14"/>
  <c r="BG164" i="14"/>
  <c r="BF164" i="14"/>
  <c r="BE164" i="14"/>
  <c r="BD164" i="14"/>
  <c r="BC164" i="14"/>
  <c r="BB164" i="14"/>
  <c r="BA164" i="14"/>
  <c r="AZ164" i="14"/>
  <c r="AY164" i="14"/>
  <c r="AX164" i="14"/>
  <c r="AW164" i="14"/>
  <c r="AV164" i="14"/>
  <c r="AU164" i="14"/>
  <c r="AT164" i="14"/>
  <c r="AS164" i="14"/>
  <c r="AR164" i="14"/>
  <c r="AQ164" i="14"/>
  <c r="AP164" i="14"/>
  <c r="AO164" i="14"/>
  <c r="AN164" i="14"/>
  <c r="AM164" i="14"/>
  <c r="AL164" i="14"/>
  <c r="AK164" i="14"/>
  <c r="AJ164" i="14"/>
  <c r="AI164" i="14"/>
  <c r="AH164" i="14"/>
  <c r="AG164" i="14"/>
  <c r="AF164" i="14"/>
  <c r="AE164" i="14"/>
  <c r="AD164" i="14"/>
  <c r="AC164" i="14"/>
  <c r="AB164" i="14"/>
  <c r="AA164" i="14"/>
  <c r="Z164" i="14"/>
  <c r="Y164" i="14"/>
  <c r="X164" i="14"/>
  <c r="W164" i="14"/>
  <c r="V164" i="14"/>
  <c r="U164" i="14"/>
  <c r="T164" i="14"/>
  <c r="S164" i="14"/>
  <c r="R164" i="14"/>
  <c r="Q164" i="14"/>
  <c r="P164" i="14"/>
  <c r="O164" i="14"/>
  <c r="N164" i="14"/>
  <c r="M164" i="14"/>
  <c r="L164" i="14"/>
  <c r="K164" i="14"/>
  <c r="J164" i="14"/>
  <c r="I164" i="14"/>
  <c r="H164" i="14"/>
  <c r="G164" i="14"/>
  <c r="F164" i="14"/>
  <c r="E164" i="14"/>
  <c r="D164" i="14"/>
  <c r="CK8" i="13"/>
  <c r="CK9" i="13"/>
  <c r="CK10" i="13"/>
  <c r="CK11" i="13"/>
  <c r="CK12" i="13"/>
  <c r="CK13" i="13"/>
  <c r="CK14" i="13"/>
  <c r="CK15" i="13"/>
  <c r="CK16" i="13"/>
  <c r="CK17" i="13"/>
  <c r="CK18" i="13"/>
  <c r="CK19" i="13"/>
  <c r="CK20" i="13"/>
  <c r="CK21" i="13"/>
  <c r="CK22" i="13"/>
  <c r="CK23" i="13"/>
  <c r="CK24" i="13"/>
  <c r="CK25" i="13"/>
  <c r="CK26" i="13"/>
  <c r="CK27" i="13"/>
  <c r="CK28" i="13"/>
  <c r="CK29" i="13"/>
  <c r="CK30" i="13"/>
  <c r="CK31" i="13"/>
  <c r="CK32" i="13"/>
  <c r="CK33" i="13"/>
  <c r="CK34" i="13"/>
  <c r="CK35" i="13"/>
  <c r="CK36" i="13"/>
  <c r="CK37" i="13"/>
  <c r="CK38" i="13"/>
  <c r="CK39" i="13"/>
  <c r="CK40" i="13"/>
  <c r="CK41" i="13"/>
  <c r="CK42" i="13"/>
  <c r="CK43" i="13"/>
  <c r="CK44" i="13"/>
  <c r="CK45" i="13"/>
  <c r="CK46" i="13"/>
  <c r="CK47" i="13"/>
  <c r="CK48" i="13"/>
  <c r="CK49" i="13"/>
  <c r="CK50" i="13"/>
  <c r="CK51" i="13"/>
  <c r="CK52" i="13"/>
  <c r="CK53" i="13"/>
  <c r="CK54" i="13"/>
  <c r="CK55" i="13"/>
  <c r="CK56" i="13"/>
  <c r="CK57" i="13"/>
  <c r="CK58" i="13"/>
  <c r="CK59" i="13"/>
  <c r="CK60" i="13"/>
  <c r="CK61" i="13"/>
  <c r="CK62" i="13"/>
  <c r="CK63" i="13"/>
  <c r="CK64" i="13"/>
  <c r="CK65" i="13"/>
  <c r="CK66" i="13"/>
  <c r="CK67" i="13"/>
  <c r="CK68" i="13"/>
  <c r="CK69" i="13"/>
  <c r="CK70" i="13"/>
  <c r="CK71" i="13"/>
  <c r="CK72" i="13"/>
  <c r="CK73" i="13"/>
  <c r="CK74" i="13"/>
  <c r="CK75" i="13"/>
  <c r="CK76" i="13"/>
  <c r="CK77" i="13"/>
  <c r="CK78" i="13"/>
  <c r="CK79" i="13"/>
  <c r="CK80" i="13"/>
  <c r="CK81" i="13"/>
  <c r="CK82" i="13"/>
  <c r="CK83" i="13"/>
  <c r="CK84" i="13"/>
  <c r="CO8" i="14"/>
  <c r="CO9" i="14"/>
  <c r="CO10" i="14"/>
  <c r="CO11" i="14"/>
  <c r="CO12" i="14"/>
  <c r="CO13" i="14"/>
  <c r="CO14" i="14"/>
  <c r="CO15" i="14"/>
  <c r="CO16" i="14"/>
  <c r="CO17" i="14"/>
  <c r="CO18" i="14"/>
  <c r="CO19" i="14"/>
  <c r="CO20" i="14"/>
  <c r="CO21" i="14"/>
  <c r="CO22" i="14"/>
  <c r="CO23" i="14"/>
  <c r="CO24" i="14"/>
  <c r="CO25" i="14"/>
  <c r="CO26" i="14"/>
  <c r="CO27" i="14"/>
  <c r="CO28" i="14"/>
  <c r="CO29" i="14"/>
  <c r="CO30" i="14"/>
  <c r="CO31" i="14"/>
  <c r="CO32" i="14"/>
  <c r="CO33" i="14"/>
  <c r="CO34" i="14"/>
  <c r="CO35" i="14"/>
  <c r="CO36" i="14"/>
  <c r="CO37" i="14"/>
  <c r="CO38" i="14"/>
  <c r="CO39" i="14"/>
  <c r="CO40" i="14"/>
  <c r="CO41" i="14"/>
  <c r="CO42" i="14"/>
  <c r="CO43" i="14"/>
  <c r="CO44" i="14"/>
  <c r="CO45" i="14"/>
  <c r="CO46" i="14"/>
  <c r="CO47" i="14"/>
  <c r="CO48" i="14"/>
  <c r="CO49" i="14"/>
  <c r="CO50" i="14"/>
  <c r="CO51" i="14"/>
  <c r="CO52" i="14"/>
  <c r="CO53" i="14"/>
  <c r="CO54" i="14"/>
  <c r="CO55" i="14"/>
  <c r="CO56" i="14"/>
  <c r="CO57" i="14"/>
  <c r="CO58" i="14"/>
  <c r="CO59" i="14"/>
  <c r="CO60" i="14"/>
  <c r="CO61" i="14"/>
  <c r="CO62" i="14"/>
  <c r="CO63" i="14"/>
  <c r="CO64" i="14"/>
  <c r="CO65" i="14"/>
  <c r="CO66" i="14"/>
  <c r="CO67" i="14"/>
  <c r="CO68" i="14"/>
  <c r="CO69" i="14"/>
  <c r="CO70" i="14"/>
  <c r="CO71" i="14"/>
  <c r="CO72" i="14"/>
  <c r="CO73" i="14"/>
  <c r="CO74" i="14"/>
  <c r="CO75" i="14"/>
  <c r="CO76" i="14"/>
  <c r="CO77" i="14"/>
  <c r="CO78" i="14"/>
  <c r="CO79" i="14"/>
  <c r="CO80" i="14"/>
  <c r="CO81" i="14"/>
  <c r="CO82" i="14"/>
  <c r="CO83" i="14"/>
  <c r="CO84" i="14"/>
  <c r="CO7" i="14"/>
  <c r="CE85" i="14"/>
  <c r="CF85" i="14"/>
  <c r="CF165" i="14"/>
  <c r="CG85" i="14"/>
  <c r="CH85" i="14"/>
  <c r="CI85" i="14"/>
  <c r="CJ85" i="14"/>
  <c r="CK85" i="14"/>
  <c r="CL85" i="14"/>
  <c r="CM85" i="14"/>
  <c r="CM165" i="14"/>
  <c r="CN85" i="14"/>
  <c r="CD85" i="14"/>
  <c r="CC85" i="14"/>
  <c r="CB85" i="14"/>
  <c r="CB165" i="14"/>
  <c r="CA85" i="14"/>
  <c r="BZ85" i="14"/>
  <c r="BY85" i="14"/>
  <c r="BX85" i="14"/>
  <c r="BX165" i="14"/>
  <c r="BW85" i="14"/>
  <c r="BW165" i="14"/>
  <c r="BV85" i="14"/>
  <c r="BU85" i="14"/>
  <c r="BT85" i="14"/>
  <c r="BS85" i="14"/>
  <c r="BR85" i="14"/>
  <c r="BR165" i="14"/>
  <c r="BQ85" i="14"/>
  <c r="BP85" i="14"/>
  <c r="BO85" i="14"/>
  <c r="BN85" i="14"/>
  <c r="BN165" i="14"/>
  <c r="BM85" i="14"/>
  <c r="BM165" i="14"/>
  <c r="BL85" i="14"/>
  <c r="BL165" i="14"/>
  <c r="BK85" i="14"/>
  <c r="BJ85" i="14"/>
  <c r="BI85" i="14"/>
  <c r="BH85" i="14"/>
  <c r="BG85" i="14"/>
  <c r="BF85" i="14"/>
  <c r="BE85" i="14"/>
  <c r="BD85" i="14"/>
  <c r="BC85" i="14"/>
  <c r="BB85" i="14"/>
  <c r="BA85" i="14"/>
  <c r="AZ85" i="14"/>
  <c r="AY85" i="14"/>
  <c r="AX85" i="14"/>
  <c r="AW85" i="14"/>
  <c r="AV85" i="14"/>
  <c r="AU85" i="14"/>
  <c r="AT85" i="14"/>
  <c r="AS85" i="14"/>
  <c r="AS165" i="14"/>
  <c r="AR85" i="14"/>
  <c r="AQ85" i="14"/>
  <c r="AP85" i="14"/>
  <c r="AO85" i="14"/>
  <c r="AO165" i="14"/>
  <c r="AN85" i="14"/>
  <c r="AM85" i="14"/>
  <c r="AL85" i="14"/>
  <c r="AL165" i="14"/>
  <c r="AK85" i="14"/>
  <c r="AK165" i="14"/>
  <c r="AJ85" i="14"/>
  <c r="AI85" i="14"/>
  <c r="AH85" i="14"/>
  <c r="AH165" i="14"/>
  <c r="AG85" i="14"/>
  <c r="AF85" i="14"/>
  <c r="AE85" i="14"/>
  <c r="AD85" i="14"/>
  <c r="AC85" i="14"/>
  <c r="AB85" i="14"/>
  <c r="AA85" i="14"/>
  <c r="Z85" i="14"/>
  <c r="Y85" i="14"/>
  <c r="X85" i="14"/>
  <c r="W85" i="14"/>
  <c r="V85" i="14"/>
  <c r="V165" i="14"/>
  <c r="U85" i="14"/>
  <c r="U165" i="14"/>
  <c r="T85" i="14"/>
  <c r="S85" i="14"/>
  <c r="R85" i="14"/>
  <c r="Q85" i="14"/>
  <c r="Q165" i="14"/>
  <c r="P85" i="14"/>
  <c r="O85" i="14"/>
  <c r="N85" i="14"/>
  <c r="M85" i="14"/>
  <c r="L85" i="14"/>
  <c r="K85" i="14"/>
  <c r="K165" i="14"/>
  <c r="J85" i="14"/>
  <c r="I85" i="14"/>
  <c r="H85" i="14"/>
  <c r="G85" i="14"/>
  <c r="F85" i="14"/>
  <c r="F165" i="14"/>
  <c r="E85" i="14"/>
  <c r="D85" i="14"/>
  <c r="BH165" i="13"/>
  <c r="BG165" i="13"/>
  <c r="CK87" i="13"/>
  <c r="CK88" i="13"/>
  <c r="CK89" i="13"/>
  <c r="CK90" i="13"/>
  <c r="CK91" i="13"/>
  <c r="CK92" i="13"/>
  <c r="CK93" i="13"/>
  <c r="CK94" i="13"/>
  <c r="CK95" i="13"/>
  <c r="CK96" i="13"/>
  <c r="CK97" i="13"/>
  <c r="CK98" i="13"/>
  <c r="CK99" i="13"/>
  <c r="CK100" i="13"/>
  <c r="CK101" i="13"/>
  <c r="CK102" i="13"/>
  <c r="CK103" i="13"/>
  <c r="CK104" i="13"/>
  <c r="CK105" i="13"/>
  <c r="CK106" i="13"/>
  <c r="CK107" i="13"/>
  <c r="CK108" i="13"/>
  <c r="CK109" i="13"/>
  <c r="CK110" i="13"/>
  <c r="CK111" i="13"/>
  <c r="CK112" i="13"/>
  <c r="CK113" i="13"/>
  <c r="CK114" i="13"/>
  <c r="CK115" i="13"/>
  <c r="CK116" i="13"/>
  <c r="CK117" i="13"/>
  <c r="CK118" i="13"/>
  <c r="CK119" i="13"/>
  <c r="CK120" i="13"/>
  <c r="CK121" i="13"/>
  <c r="CK122" i="13"/>
  <c r="CK123" i="13"/>
  <c r="CK124" i="13"/>
  <c r="CK125" i="13"/>
  <c r="CK126" i="13"/>
  <c r="CK127" i="13"/>
  <c r="CK128" i="13"/>
  <c r="CK129" i="13"/>
  <c r="CK130" i="13"/>
  <c r="CK131" i="13"/>
  <c r="CK132" i="13"/>
  <c r="CK133" i="13"/>
  <c r="CK134" i="13"/>
  <c r="CK135" i="13"/>
  <c r="CK136" i="13"/>
  <c r="CK137" i="13"/>
  <c r="CK138" i="13"/>
  <c r="CK139" i="13"/>
  <c r="CK140" i="13"/>
  <c r="CK141" i="13"/>
  <c r="CK142" i="13"/>
  <c r="CK143" i="13"/>
  <c r="CK144" i="13"/>
  <c r="CK145" i="13"/>
  <c r="CK146" i="13"/>
  <c r="CK147" i="13"/>
  <c r="CK148" i="13"/>
  <c r="CK149" i="13"/>
  <c r="CK150" i="13"/>
  <c r="CK151" i="13"/>
  <c r="CK152" i="13"/>
  <c r="CK153" i="13"/>
  <c r="CK154" i="13"/>
  <c r="CK155" i="13"/>
  <c r="CK156" i="13"/>
  <c r="CK157" i="13"/>
  <c r="CK158" i="13"/>
  <c r="CK159" i="13"/>
  <c r="CK160" i="13"/>
  <c r="CK161" i="13"/>
  <c r="CK162" i="13"/>
  <c r="CK163" i="13"/>
  <c r="CK86" i="13"/>
  <c r="CJ164" i="13"/>
  <c r="CI164" i="13"/>
  <c r="CH164" i="13"/>
  <c r="CG164" i="13"/>
  <c r="CF164" i="13"/>
  <c r="CE164" i="13"/>
  <c r="CD164" i="13"/>
  <c r="CC164" i="13"/>
  <c r="CC165" i="13"/>
  <c r="CB164" i="13"/>
  <c r="CA164" i="13"/>
  <c r="BZ164" i="13"/>
  <c r="BY164" i="13"/>
  <c r="BX164" i="13"/>
  <c r="BW164" i="13"/>
  <c r="BV164" i="13"/>
  <c r="BU164" i="13"/>
  <c r="BT164" i="13"/>
  <c r="BS164" i="13"/>
  <c r="BR164" i="13"/>
  <c r="BQ164" i="13"/>
  <c r="BQ165" i="13"/>
  <c r="BP164" i="13"/>
  <c r="BO164" i="13"/>
  <c r="BN164" i="13"/>
  <c r="BM164" i="13"/>
  <c r="BL164" i="13"/>
  <c r="BK164" i="13"/>
  <c r="BJ164" i="13"/>
  <c r="BI164" i="13"/>
  <c r="BH164" i="13"/>
  <c r="BG164" i="13"/>
  <c r="BF164" i="13"/>
  <c r="BE164" i="13"/>
  <c r="BD164" i="13"/>
  <c r="BD165" i="13"/>
  <c r="BC164" i="13"/>
  <c r="BB164" i="13"/>
  <c r="BA164" i="13"/>
  <c r="AZ164" i="13"/>
  <c r="AY164" i="13"/>
  <c r="AX164" i="13"/>
  <c r="AW164" i="13"/>
  <c r="AV164" i="13"/>
  <c r="AU164" i="13"/>
  <c r="AT164" i="13"/>
  <c r="AS164" i="13"/>
  <c r="AR164" i="13"/>
  <c r="AQ164" i="13"/>
  <c r="AP164" i="13"/>
  <c r="AP165" i="13"/>
  <c r="AO164" i="13"/>
  <c r="AN164" i="13"/>
  <c r="AM164" i="13"/>
  <c r="AL164" i="13"/>
  <c r="AK164" i="13"/>
  <c r="AJ164" i="13"/>
  <c r="AJ165" i="13"/>
  <c r="AI164" i="13"/>
  <c r="AH164" i="13"/>
  <c r="AG164" i="13"/>
  <c r="AF164" i="13"/>
  <c r="AE164" i="13"/>
  <c r="AD164" i="13"/>
  <c r="AC164" i="13"/>
  <c r="AC165" i="13"/>
  <c r="AB164" i="13"/>
  <c r="AA164" i="13"/>
  <c r="Z164" i="13"/>
  <c r="Y164" i="13"/>
  <c r="X164" i="13"/>
  <c r="W164" i="13"/>
  <c r="W165" i="13"/>
  <c r="V164" i="13"/>
  <c r="U164" i="13"/>
  <c r="T164" i="13"/>
  <c r="S164" i="13"/>
  <c r="R164" i="13"/>
  <c r="Q164" i="13"/>
  <c r="P164" i="13"/>
  <c r="P165" i="13"/>
  <c r="O164" i="13"/>
  <c r="N164" i="13"/>
  <c r="M164" i="13"/>
  <c r="M165" i="13"/>
  <c r="L164" i="13"/>
  <c r="K164" i="13"/>
  <c r="J164" i="13"/>
  <c r="J165" i="13"/>
  <c r="I164" i="13"/>
  <c r="H164" i="13"/>
  <c r="G164" i="13"/>
  <c r="G165" i="13"/>
  <c r="F164" i="13"/>
  <c r="E164" i="13"/>
  <c r="D164" i="13"/>
  <c r="D165" i="13"/>
  <c r="CK7" i="13"/>
  <c r="CK85" i="13"/>
  <c r="CK165" i="13"/>
  <c r="E85" i="13"/>
  <c r="E165" i="13"/>
  <c r="F85" i="13"/>
  <c r="F165" i="13"/>
  <c r="G85" i="13"/>
  <c r="H85" i="13"/>
  <c r="H165" i="13"/>
  <c r="I85" i="13"/>
  <c r="I165" i="13"/>
  <c r="J85" i="13"/>
  <c r="K85" i="13"/>
  <c r="K165" i="13"/>
  <c r="L85" i="13"/>
  <c r="L165" i="13"/>
  <c r="M85" i="13"/>
  <c r="N85" i="13"/>
  <c r="N165" i="13"/>
  <c r="O85" i="13"/>
  <c r="O165" i="13"/>
  <c r="P85" i="13"/>
  <c r="Q85" i="13"/>
  <c r="Q165" i="13"/>
  <c r="R85" i="13"/>
  <c r="R165" i="13"/>
  <c r="S85" i="13"/>
  <c r="S165" i="13"/>
  <c r="T85" i="13"/>
  <c r="T165" i="13"/>
  <c r="U85" i="13"/>
  <c r="U165" i="13"/>
  <c r="V85" i="13"/>
  <c r="V165" i="13"/>
  <c r="W85" i="13"/>
  <c r="X85" i="13"/>
  <c r="X165" i="13"/>
  <c r="Y85" i="13"/>
  <c r="Y165" i="13"/>
  <c r="Z85" i="13"/>
  <c r="Z165" i="13"/>
  <c r="AA85" i="13"/>
  <c r="AA165" i="13"/>
  <c r="AB85" i="13"/>
  <c r="AB165" i="13"/>
  <c r="AC85" i="13"/>
  <c r="AD85" i="13"/>
  <c r="AD165" i="13"/>
  <c r="AE85" i="13"/>
  <c r="AE165" i="13"/>
  <c r="AF85" i="13"/>
  <c r="AF165" i="13"/>
  <c r="AG85" i="13"/>
  <c r="AG165" i="13"/>
  <c r="AH85" i="13"/>
  <c r="AH165" i="13"/>
  <c r="AI85" i="13"/>
  <c r="AI165" i="13"/>
  <c r="AJ85" i="13"/>
  <c r="AK85" i="13"/>
  <c r="AK165" i="13"/>
  <c r="AL85" i="13"/>
  <c r="AL165" i="13"/>
  <c r="AM85" i="13"/>
  <c r="AM165" i="13"/>
  <c r="AN85" i="13"/>
  <c r="AN165" i="13"/>
  <c r="AO85" i="13"/>
  <c r="AO165" i="13"/>
  <c r="AP85" i="13"/>
  <c r="AQ85" i="13"/>
  <c r="AQ165" i="13"/>
  <c r="AR85" i="13"/>
  <c r="AR165" i="13"/>
  <c r="AS85" i="13"/>
  <c r="AS165" i="13"/>
  <c r="AT85" i="13"/>
  <c r="AT165" i="13"/>
  <c r="AU85" i="13"/>
  <c r="AU165" i="13"/>
  <c r="AV85" i="13"/>
  <c r="AV165" i="13"/>
  <c r="AW85" i="13"/>
  <c r="AW165" i="13"/>
  <c r="AX85" i="13"/>
  <c r="AX165" i="13"/>
  <c r="AY85" i="13"/>
  <c r="AY165" i="13"/>
  <c r="AZ85" i="13"/>
  <c r="AZ165" i="13"/>
  <c r="BA85" i="13"/>
  <c r="BA165" i="13"/>
  <c r="BB85" i="13"/>
  <c r="BB165" i="13"/>
  <c r="BC85" i="13"/>
  <c r="BC165" i="13"/>
  <c r="BD85" i="13"/>
  <c r="BE85" i="13"/>
  <c r="BE165" i="13"/>
  <c r="BF85" i="13"/>
  <c r="BF165" i="13"/>
  <c r="BG85" i="13"/>
  <c r="BH85" i="13"/>
  <c r="BI85" i="13"/>
  <c r="BI165" i="13"/>
  <c r="BJ85" i="13"/>
  <c r="BJ165" i="13"/>
  <c r="BK85" i="13"/>
  <c r="BK165" i="13"/>
  <c r="BL85" i="13"/>
  <c r="BL165" i="13"/>
  <c r="BM85" i="13"/>
  <c r="BM165" i="13"/>
  <c r="BN85" i="13"/>
  <c r="BN165" i="13"/>
  <c r="BO85" i="13"/>
  <c r="BO165" i="13"/>
  <c r="BP85" i="13"/>
  <c r="BP165" i="13"/>
  <c r="BQ85" i="13"/>
  <c r="BR85" i="13"/>
  <c r="BR165" i="13"/>
  <c r="BS85" i="13"/>
  <c r="BS165" i="13"/>
  <c r="BT85" i="13"/>
  <c r="BT165" i="13"/>
  <c r="BU85" i="13"/>
  <c r="BU165" i="13"/>
  <c r="BV85" i="13"/>
  <c r="BV165" i="13"/>
  <c r="BW85" i="13"/>
  <c r="BW165" i="13"/>
  <c r="BX85" i="13"/>
  <c r="BX165" i="13"/>
  <c r="BY85" i="13"/>
  <c r="BY165" i="13"/>
  <c r="BZ85" i="13"/>
  <c r="BZ165" i="13"/>
  <c r="CA85" i="13"/>
  <c r="CA165" i="13"/>
  <c r="CB85" i="13"/>
  <c r="CB165" i="13"/>
  <c r="CC85" i="13"/>
  <c r="CD85" i="13"/>
  <c r="CD165" i="13"/>
  <c r="CE85" i="13"/>
  <c r="CE165" i="13"/>
  <c r="CF85" i="13"/>
  <c r="CF165" i="13"/>
  <c r="CG85" i="13"/>
  <c r="CG165" i="13"/>
  <c r="CH85" i="13"/>
  <c r="CH165" i="13"/>
  <c r="CI85" i="13"/>
  <c r="CI165" i="13"/>
  <c r="CJ85" i="13"/>
  <c r="CJ165" i="13"/>
  <c r="D85" i="13"/>
  <c r="F38" i="7"/>
  <c r="Z27" i="12"/>
  <c r="Z26" i="12"/>
  <c r="Z25" i="12"/>
  <c r="Y28" i="12"/>
  <c r="X28" i="12"/>
  <c r="X29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Z24" i="12"/>
  <c r="Z28" i="12"/>
  <c r="Y23" i="12"/>
  <c r="Y29" i="12"/>
  <c r="X23" i="12"/>
  <c r="W23" i="12"/>
  <c r="V23" i="12"/>
  <c r="V29" i="12"/>
  <c r="U23" i="12"/>
  <c r="U29" i="12"/>
  <c r="T23" i="12"/>
  <c r="S23" i="12"/>
  <c r="S29" i="12"/>
  <c r="R23" i="12"/>
  <c r="Q23" i="12"/>
  <c r="P23" i="12"/>
  <c r="O23" i="12"/>
  <c r="N23" i="12"/>
  <c r="N29" i="12"/>
  <c r="M23" i="12"/>
  <c r="M29" i="12"/>
  <c r="L23" i="12"/>
  <c r="K23" i="12"/>
  <c r="J23" i="12"/>
  <c r="J29" i="12"/>
  <c r="I23" i="12"/>
  <c r="I29" i="12"/>
  <c r="H23" i="12"/>
  <c r="G23" i="12"/>
  <c r="G29" i="12"/>
  <c r="F23" i="12"/>
  <c r="E23" i="12"/>
  <c r="E29" i="12"/>
  <c r="D23" i="12"/>
  <c r="Z22" i="12"/>
  <c r="Z21" i="12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AG165" i="11"/>
  <c r="Y165" i="11"/>
  <c r="CF163" i="11"/>
  <c r="CF162" i="11"/>
  <c r="CF161" i="11"/>
  <c r="CF160" i="11"/>
  <c r="CF159" i="11"/>
  <c r="CF158" i="11"/>
  <c r="CF157" i="11"/>
  <c r="CF156" i="11"/>
  <c r="CF155" i="11"/>
  <c r="CF154" i="11"/>
  <c r="CF153" i="11"/>
  <c r="CF152" i="11"/>
  <c r="CF151" i="11"/>
  <c r="CF150" i="11"/>
  <c r="CF149" i="11"/>
  <c r="CF148" i="11"/>
  <c r="CF147" i="11"/>
  <c r="CF146" i="11"/>
  <c r="CF145" i="11"/>
  <c r="CF144" i="11"/>
  <c r="CF143" i="11"/>
  <c r="CF142" i="11"/>
  <c r="CF141" i="11"/>
  <c r="CF140" i="11"/>
  <c r="CF139" i="11"/>
  <c r="CF138" i="11"/>
  <c r="CF137" i="11"/>
  <c r="CF136" i="11"/>
  <c r="CF135" i="11"/>
  <c r="CF134" i="11"/>
  <c r="CF133" i="11"/>
  <c r="CF132" i="11"/>
  <c r="CF131" i="11"/>
  <c r="CF130" i="11"/>
  <c r="CF129" i="11"/>
  <c r="CF128" i="11"/>
  <c r="CF127" i="11"/>
  <c r="CF126" i="11"/>
  <c r="CF125" i="11"/>
  <c r="CF124" i="11"/>
  <c r="CF123" i="11"/>
  <c r="CF122" i="11"/>
  <c r="CF121" i="11"/>
  <c r="CF120" i="11"/>
  <c r="CF119" i="11"/>
  <c r="CF118" i="11"/>
  <c r="CF117" i="11"/>
  <c r="CF116" i="11"/>
  <c r="CF115" i="11"/>
  <c r="CF114" i="11"/>
  <c r="CF113" i="11"/>
  <c r="CF112" i="11"/>
  <c r="CF111" i="11"/>
  <c r="CF110" i="11"/>
  <c r="CF109" i="11"/>
  <c r="CF108" i="11"/>
  <c r="CF107" i="11"/>
  <c r="CF106" i="11"/>
  <c r="CF105" i="11"/>
  <c r="CF104" i="11"/>
  <c r="CF103" i="11"/>
  <c r="CF102" i="11"/>
  <c r="CF101" i="11"/>
  <c r="CF100" i="11"/>
  <c r="CF99" i="11"/>
  <c r="CF98" i="11"/>
  <c r="CF97" i="11"/>
  <c r="CF96" i="11"/>
  <c r="CF95" i="11"/>
  <c r="CF94" i="11"/>
  <c r="CF93" i="11"/>
  <c r="CF92" i="11"/>
  <c r="CF91" i="11"/>
  <c r="CF90" i="11"/>
  <c r="CF89" i="11"/>
  <c r="CF88" i="11"/>
  <c r="CF87" i="11"/>
  <c r="CF86" i="11"/>
  <c r="CF164" i="11"/>
  <c r="CE164" i="11"/>
  <c r="CD164" i="11"/>
  <c r="CC164" i="11"/>
  <c r="CB164" i="11"/>
  <c r="CA164" i="11"/>
  <c r="BZ164" i="11"/>
  <c r="BY164" i="11"/>
  <c r="BX164" i="11"/>
  <c r="BW164" i="11"/>
  <c r="BV164" i="11"/>
  <c r="BU164" i="11"/>
  <c r="BT164" i="11"/>
  <c r="BS164" i="11"/>
  <c r="BR164" i="11"/>
  <c r="BQ164" i="11"/>
  <c r="BP164" i="11"/>
  <c r="BO164" i="11"/>
  <c r="BN164" i="11"/>
  <c r="BM164" i="11"/>
  <c r="BL164" i="11"/>
  <c r="BK164" i="11"/>
  <c r="BJ164" i="11"/>
  <c r="BI164" i="11"/>
  <c r="BH164" i="11"/>
  <c r="BG164" i="11"/>
  <c r="BF164" i="11"/>
  <c r="BF165" i="11"/>
  <c r="BE164" i="11"/>
  <c r="BD164" i="11"/>
  <c r="BC164" i="11"/>
  <c r="BB164" i="11"/>
  <c r="BA164" i="11"/>
  <c r="AZ164" i="11"/>
  <c r="AY164" i="11"/>
  <c r="AX164" i="11"/>
  <c r="AW164" i="11"/>
  <c r="AV164" i="11"/>
  <c r="AU164" i="11"/>
  <c r="AT164" i="11"/>
  <c r="AT165" i="11"/>
  <c r="AS164" i="11"/>
  <c r="AS165" i="11"/>
  <c r="AR164" i="11"/>
  <c r="AQ164" i="11"/>
  <c r="AP164" i="11"/>
  <c r="AO164" i="11"/>
  <c r="AN164" i="11"/>
  <c r="AM164" i="11"/>
  <c r="AL164" i="11"/>
  <c r="AK164" i="11"/>
  <c r="AJ164" i="11"/>
  <c r="AI164" i="11"/>
  <c r="AH164" i="11"/>
  <c r="AG164" i="11"/>
  <c r="AF164" i="11"/>
  <c r="AE164" i="11"/>
  <c r="AD164" i="11"/>
  <c r="AC164" i="11"/>
  <c r="AB164" i="11"/>
  <c r="AA164" i="11"/>
  <c r="Z164" i="11"/>
  <c r="Y164" i="11"/>
  <c r="X164" i="11"/>
  <c r="W164" i="11"/>
  <c r="V164" i="11"/>
  <c r="U164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D164" i="11"/>
  <c r="AD165" i="11"/>
  <c r="D85" i="11"/>
  <c r="D165" i="11"/>
  <c r="E85" i="11"/>
  <c r="E165" i="11"/>
  <c r="F85" i="11"/>
  <c r="F165" i="11"/>
  <c r="G85" i="11"/>
  <c r="G165" i="11"/>
  <c r="H85" i="11"/>
  <c r="H165" i="11"/>
  <c r="I85" i="11"/>
  <c r="I165" i="11"/>
  <c r="J85" i="11"/>
  <c r="J165" i="11"/>
  <c r="K85" i="11"/>
  <c r="K165" i="11"/>
  <c r="L85" i="11"/>
  <c r="L165" i="11"/>
  <c r="M85" i="11"/>
  <c r="M165" i="11"/>
  <c r="N85" i="11"/>
  <c r="N165" i="11"/>
  <c r="O85" i="11"/>
  <c r="O165" i="11"/>
  <c r="P85" i="11"/>
  <c r="P165" i="11"/>
  <c r="Q85" i="11"/>
  <c r="Q165" i="11"/>
  <c r="R85" i="11"/>
  <c r="R165" i="11"/>
  <c r="S85" i="11"/>
  <c r="S165" i="11"/>
  <c r="T85" i="11"/>
  <c r="T165" i="11"/>
  <c r="U85" i="11"/>
  <c r="U165" i="11"/>
  <c r="V85" i="11"/>
  <c r="V165" i="11"/>
  <c r="CF9" i="11"/>
  <c r="CF10" i="11"/>
  <c r="CF11" i="11"/>
  <c r="CF12" i="11"/>
  <c r="CF13" i="11"/>
  <c r="CF14" i="11"/>
  <c r="CF15" i="11"/>
  <c r="CF16" i="11"/>
  <c r="CF17" i="11"/>
  <c r="CF18" i="11"/>
  <c r="CF19" i="11"/>
  <c r="CF20" i="11"/>
  <c r="CF21" i="11"/>
  <c r="CF22" i="11"/>
  <c r="CF23" i="11"/>
  <c r="CF24" i="11"/>
  <c r="CF25" i="11"/>
  <c r="CF26" i="11"/>
  <c r="CF27" i="11"/>
  <c r="CF28" i="11"/>
  <c r="CF29" i="11"/>
  <c r="CF30" i="11"/>
  <c r="CF31" i="11"/>
  <c r="CF32" i="11"/>
  <c r="CF33" i="11"/>
  <c r="CF34" i="11"/>
  <c r="CF35" i="11"/>
  <c r="CF36" i="11"/>
  <c r="CF37" i="11"/>
  <c r="CF38" i="11"/>
  <c r="CF39" i="11"/>
  <c r="CF40" i="11"/>
  <c r="CF41" i="11"/>
  <c r="CF42" i="11"/>
  <c r="CF43" i="11"/>
  <c r="CF44" i="11"/>
  <c r="CF45" i="11"/>
  <c r="CF46" i="11"/>
  <c r="CF47" i="11"/>
  <c r="CF48" i="11"/>
  <c r="CF49" i="11"/>
  <c r="CF50" i="11"/>
  <c r="CF51" i="11"/>
  <c r="CF52" i="11"/>
  <c r="CF53" i="11"/>
  <c r="CF54" i="11"/>
  <c r="CF55" i="11"/>
  <c r="CF56" i="11"/>
  <c r="CF57" i="11"/>
  <c r="CF58" i="11"/>
  <c r="CF59" i="11"/>
  <c r="CF60" i="11"/>
  <c r="CF61" i="11"/>
  <c r="CF62" i="11"/>
  <c r="CF63" i="11"/>
  <c r="CF64" i="11"/>
  <c r="CF65" i="11"/>
  <c r="CF66" i="11"/>
  <c r="CF67" i="11"/>
  <c r="CF68" i="11"/>
  <c r="CF69" i="11"/>
  <c r="CF70" i="11"/>
  <c r="CF71" i="11"/>
  <c r="CF72" i="11"/>
  <c r="CF73" i="11"/>
  <c r="CF74" i="11"/>
  <c r="CF75" i="11"/>
  <c r="CF76" i="11"/>
  <c r="CF77" i="11"/>
  <c r="CF78" i="11"/>
  <c r="CF79" i="11"/>
  <c r="CF80" i="11"/>
  <c r="CF81" i="11"/>
  <c r="CF82" i="11"/>
  <c r="CF83" i="11"/>
  <c r="CF84" i="11"/>
  <c r="CF8" i="11"/>
  <c r="CF85" i="11"/>
  <c r="CF7" i="11"/>
  <c r="W85" i="11"/>
  <c r="W165" i="11"/>
  <c r="X85" i="11"/>
  <c r="X165" i="11"/>
  <c r="Y85" i="11"/>
  <c r="Z85" i="11"/>
  <c r="Z165" i="11"/>
  <c r="AA85" i="11"/>
  <c r="AA165" i="11"/>
  <c r="AB85" i="11"/>
  <c r="AB165" i="11"/>
  <c r="AC85" i="11"/>
  <c r="AC165" i="11"/>
  <c r="AE85" i="11"/>
  <c r="AE165" i="11"/>
  <c r="AF85" i="11"/>
  <c r="AF165" i="11"/>
  <c r="AG85" i="11"/>
  <c r="AH85" i="11"/>
  <c r="AH165" i="11"/>
  <c r="AI85" i="11"/>
  <c r="AI165" i="11"/>
  <c r="AJ85" i="11"/>
  <c r="AJ165" i="11"/>
  <c r="AK85" i="11"/>
  <c r="AK165" i="11"/>
  <c r="AL85" i="11"/>
  <c r="AL165" i="11"/>
  <c r="AM85" i="11"/>
  <c r="AM165" i="11"/>
  <c r="AN85" i="11"/>
  <c r="AN165" i="11"/>
  <c r="AO85" i="11"/>
  <c r="AO165" i="11"/>
  <c r="AP85" i="11"/>
  <c r="AP165" i="11"/>
  <c r="AQ85" i="11"/>
  <c r="AQ165" i="11"/>
  <c r="AR85" i="11"/>
  <c r="AR165" i="11"/>
  <c r="AS85" i="11"/>
  <c r="AT85" i="11"/>
  <c r="AU85" i="11"/>
  <c r="AU165" i="11"/>
  <c r="AV85" i="11"/>
  <c r="AV165" i="11"/>
  <c r="AW85" i="11"/>
  <c r="AW165" i="11"/>
  <c r="AX85" i="11"/>
  <c r="AX165" i="11"/>
  <c r="AY85" i="11"/>
  <c r="AY165" i="11"/>
  <c r="AZ85" i="11"/>
  <c r="AZ165" i="11"/>
  <c r="BA85" i="11"/>
  <c r="BA165" i="11"/>
  <c r="BB85" i="11"/>
  <c r="BB165" i="11"/>
  <c r="BC85" i="11"/>
  <c r="BC165" i="11"/>
  <c r="BD85" i="11"/>
  <c r="BD165" i="11"/>
  <c r="BE85" i="11"/>
  <c r="BE165" i="11"/>
  <c r="BF85" i="11"/>
  <c r="BG85" i="11"/>
  <c r="BG165" i="11"/>
  <c r="BH85" i="11"/>
  <c r="BH165" i="11"/>
  <c r="BI85" i="11"/>
  <c r="BI165" i="11"/>
  <c r="BJ85" i="11"/>
  <c r="BJ165" i="11"/>
  <c r="BK85" i="11"/>
  <c r="BK165" i="11"/>
  <c r="BL85" i="11"/>
  <c r="BL165" i="11"/>
  <c r="BM85" i="11"/>
  <c r="BM165" i="11"/>
  <c r="BN85" i="11"/>
  <c r="BN165" i="11"/>
  <c r="BO85" i="11"/>
  <c r="BO165" i="11"/>
  <c r="BP85" i="11"/>
  <c r="BP165" i="11"/>
  <c r="BQ85" i="11"/>
  <c r="BQ165" i="11"/>
  <c r="BR85" i="11"/>
  <c r="BR165" i="11"/>
  <c r="BS85" i="11"/>
  <c r="BS165" i="11"/>
  <c r="BT85" i="11"/>
  <c r="BT165" i="11"/>
  <c r="BU85" i="11"/>
  <c r="BU165" i="11"/>
  <c r="BV85" i="11"/>
  <c r="BV165" i="11"/>
  <c r="BW85" i="11"/>
  <c r="BW165" i="11"/>
  <c r="BX85" i="11"/>
  <c r="BX165" i="11"/>
  <c r="BY85" i="11"/>
  <c r="BY165" i="11"/>
  <c r="BZ85" i="11"/>
  <c r="BZ165" i="11"/>
  <c r="CA85" i="11"/>
  <c r="CA165" i="11"/>
  <c r="CB85" i="11"/>
  <c r="CB165" i="11"/>
  <c r="CC85" i="11"/>
  <c r="CC165" i="11"/>
  <c r="CD85" i="11"/>
  <c r="CD165" i="11"/>
  <c r="CE85" i="11"/>
  <c r="CE165" i="11"/>
  <c r="E38" i="7"/>
  <c r="AA26" i="10"/>
  <c r="AA25" i="10"/>
  <c r="AA24" i="10"/>
  <c r="AA23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AA21" i="10"/>
  <c r="AA20" i="10"/>
  <c r="AA19" i="10"/>
  <c r="AA18" i="10"/>
  <c r="AA17" i="10"/>
  <c r="AA16" i="10"/>
  <c r="AA15" i="10"/>
  <c r="AA14" i="10"/>
  <c r="AA13" i="10"/>
  <c r="AA12" i="10"/>
  <c r="AA11" i="10"/>
  <c r="AA10" i="10"/>
  <c r="AA9" i="10"/>
  <c r="AA8" i="10"/>
  <c r="AA7" i="10"/>
  <c r="Z22" i="10"/>
  <c r="Y22" i="10"/>
  <c r="X22" i="10"/>
  <c r="X28" i="10"/>
  <c r="W22" i="10"/>
  <c r="W28" i="10"/>
  <c r="V22" i="10"/>
  <c r="V28" i="10"/>
  <c r="U22" i="10"/>
  <c r="U28" i="10"/>
  <c r="T22" i="10"/>
  <c r="T28" i="10"/>
  <c r="S22" i="10"/>
  <c r="S28" i="10"/>
  <c r="R22" i="10"/>
  <c r="R28" i="10"/>
  <c r="Q22" i="10"/>
  <c r="P22" i="10"/>
  <c r="P28" i="10"/>
  <c r="O22" i="10"/>
  <c r="N22" i="10"/>
  <c r="M22" i="10"/>
  <c r="L22" i="10"/>
  <c r="L28" i="10"/>
  <c r="K22" i="10"/>
  <c r="K28" i="10"/>
  <c r="J22" i="10"/>
  <c r="J28" i="10"/>
  <c r="I22" i="10"/>
  <c r="I28" i="10"/>
  <c r="H22" i="10"/>
  <c r="H28" i="10"/>
  <c r="G22" i="10"/>
  <c r="G28" i="10"/>
  <c r="F22" i="10"/>
  <c r="E22" i="10"/>
  <c r="E28" i="10"/>
  <c r="D22" i="10"/>
  <c r="D28" i="10"/>
  <c r="BS163" i="9"/>
  <c r="BS162" i="9"/>
  <c r="BS161" i="9"/>
  <c r="BS160" i="9"/>
  <c r="BS159" i="9"/>
  <c r="BS158" i="9"/>
  <c r="BS157" i="9"/>
  <c r="BS156" i="9"/>
  <c r="BS155" i="9"/>
  <c r="BS154" i="9"/>
  <c r="BS153" i="9"/>
  <c r="BS152" i="9"/>
  <c r="BS151" i="9"/>
  <c r="BS150" i="9"/>
  <c r="BS149" i="9"/>
  <c r="BS148" i="9"/>
  <c r="BS147" i="9"/>
  <c r="BS146" i="9"/>
  <c r="BS145" i="9"/>
  <c r="BS144" i="9"/>
  <c r="BS143" i="9"/>
  <c r="BS142" i="9"/>
  <c r="BS141" i="9"/>
  <c r="BS140" i="9"/>
  <c r="BS139" i="9"/>
  <c r="BS138" i="9"/>
  <c r="BS137" i="9"/>
  <c r="BS136" i="9"/>
  <c r="BS135" i="9"/>
  <c r="BS134" i="9"/>
  <c r="BS133" i="9"/>
  <c r="BS132" i="9"/>
  <c r="BS131" i="9"/>
  <c r="BS130" i="9"/>
  <c r="BS129" i="9"/>
  <c r="BS128" i="9"/>
  <c r="BS127" i="9"/>
  <c r="BS126" i="9"/>
  <c r="BS125" i="9"/>
  <c r="BS124" i="9"/>
  <c r="BS123" i="9"/>
  <c r="BS122" i="9"/>
  <c r="BS121" i="9"/>
  <c r="BS120" i="9"/>
  <c r="BS119" i="9"/>
  <c r="BS118" i="9"/>
  <c r="BS117" i="9"/>
  <c r="BS116" i="9"/>
  <c r="BS115" i="9"/>
  <c r="BS114" i="9"/>
  <c r="BS113" i="9"/>
  <c r="BS112" i="9"/>
  <c r="BS111" i="9"/>
  <c r="BS110" i="9"/>
  <c r="BS109" i="9"/>
  <c r="BS108" i="9"/>
  <c r="BS107" i="9"/>
  <c r="BS106" i="9"/>
  <c r="BS105" i="9"/>
  <c r="BS104" i="9"/>
  <c r="BS103" i="9"/>
  <c r="BS102" i="9"/>
  <c r="BS101" i="9"/>
  <c r="BS100" i="9"/>
  <c r="BS99" i="9"/>
  <c r="BS98" i="9"/>
  <c r="BS97" i="9"/>
  <c r="BS96" i="9"/>
  <c r="BS95" i="9"/>
  <c r="BS94" i="9"/>
  <c r="BS93" i="9"/>
  <c r="BS92" i="9"/>
  <c r="BS91" i="9"/>
  <c r="BS90" i="9"/>
  <c r="BS89" i="9"/>
  <c r="BS88" i="9"/>
  <c r="BS87" i="9"/>
  <c r="BS86" i="9"/>
  <c r="BS164" i="9"/>
  <c r="BR164" i="9"/>
  <c r="BQ164" i="9"/>
  <c r="BP164" i="9"/>
  <c r="BO164" i="9"/>
  <c r="BN164" i="9"/>
  <c r="BM164" i="9"/>
  <c r="BL164" i="9"/>
  <c r="BK164" i="9"/>
  <c r="BJ164" i="9"/>
  <c r="BI164" i="9"/>
  <c r="BH164" i="9"/>
  <c r="BG164" i="9"/>
  <c r="BF164" i="9"/>
  <c r="BE164" i="9"/>
  <c r="BD164" i="9"/>
  <c r="BC164" i="9"/>
  <c r="BB164" i="9"/>
  <c r="BA164" i="9"/>
  <c r="AZ164" i="9"/>
  <c r="AY164" i="9"/>
  <c r="AX164" i="9"/>
  <c r="AW164" i="9"/>
  <c r="AV164" i="9"/>
  <c r="AU164" i="9"/>
  <c r="AT164" i="9"/>
  <c r="AS164" i="9"/>
  <c r="AR164" i="9"/>
  <c r="AQ164" i="9"/>
  <c r="AP164" i="9"/>
  <c r="AO164" i="9"/>
  <c r="AN164" i="9"/>
  <c r="AM164" i="9"/>
  <c r="AL164" i="9"/>
  <c r="AK164" i="9"/>
  <c r="AJ164" i="9"/>
  <c r="AI164" i="9"/>
  <c r="AH164" i="9"/>
  <c r="AG164" i="9"/>
  <c r="AF164" i="9"/>
  <c r="AE164" i="9"/>
  <c r="AD164" i="9"/>
  <c r="AC164" i="9"/>
  <c r="AB164" i="9"/>
  <c r="AA164" i="9"/>
  <c r="Z164" i="9"/>
  <c r="Y164" i="9"/>
  <c r="X164" i="9"/>
  <c r="W164" i="9"/>
  <c r="V164" i="9"/>
  <c r="U164" i="9"/>
  <c r="T164" i="9"/>
  <c r="S164" i="9"/>
  <c r="R164" i="9"/>
  <c r="Q164" i="9"/>
  <c r="P164" i="9"/>
  <c r="O164" i="9"/>
  <c r="N164" i="9"/>
  <c r="N165" i="9"/>
  <c r="M164" i="9"/>
  <c r="M165" i="9"/>
  <c r="L164" i="9"/>
  <c r="K164" i="9"/>
  <c r="J164" i="9"/>
  <c r="I164" i="9"/>
  <c r="H164" i="9"/>
  <c r="G164" i="9"/>
  <c r="F164" i="9"/>
  <c r="E164" i="9"/>
  <c r="D164" i="9"/>
  <c r="BS84" i="9"/>
  <c r="BS83" i="9"/>
  <c r="BS82" i="9"/>
  <c r="BS81" i="9"/>
  <c r="BS80" i="9"/>
  <c r="BS79" i="9"/>
  <c r="BS78" i="9"/>
  <c r="BS77" i="9"/>
  <c r="BS76" i="9"/>
  <c r="BS75" i="9"/>
  <c r="BS74" i="9"/>
  <c r="BS73" i="9"/>
  <c r="BS72" i="9"/>
  <c r="BS71" i="9"/>
  <c r="BS70" i="9"/>
  <c r="BS69" i="9"/>
  <c r="BS68" i="9"/>
  <c r="BS67" i="9"/>
  <c r="BS66" i="9"/>
  <c r="BS65" i="9"/>
  <c r="BS64" i="9"/>
  <c r="BS63" i="9"/>
  <c r="BS62" i="9"/>
  <c r="BS61" i="9"/>
  <c r="BS60" i="9"/>
  <c r="BS59" i="9"/>
  <c r="BS58" i="9"/>
  <c r="BS57" i="9"/>
  <c r="BS56" i="9"/>
  <c r="BS55" i="9"/>
  <c r="BS54" i="9"/>
  <c r="BS53" i="9"/>
  <c r="BS52" i="9"/>
  <c r="BS51" i="9"/>
  <c r="BS50" i="9"/>
  <c r="BS49" i="9"/>
  <c r="BS48" i="9"/>
  <c r="BS47" i="9"/>
  <c r="BS46" i="9"/>
  <c r="BS45" i="9"/>
  <c r="BS44" i="9"/>
  <c r="BS43" i="9"/>
  <c r="BS42" i="9"/>
  <c r="BS41" i="9"/>
  <c r="BS40" i="9"/>
  <c r="BS39" i="9"/>
  <c r="BS38" i="9"/>
  <c r="BS37" i="9"/>
  <c r="BS36" i="9"/>
  <c r="BS35" i="9"/>
  <c r="BS34" i="9"/>
  <c r="BS33" i="9"/>
  <c r="BS32" i="9"/>
  <c r="BS31" i="9"/>
  <c r="BS30" i="9"/>
  <c r="BS29" i="9"/>
  <c r="BS28" i="9"/>
  <c r="BS27" i="9"/>
  <c r="BS26" i="9"/>
  <c r="BS25" i="9"/>
  <c r="BS24" i="9"/>
  <c r="BS23" i="9"/>
  <c r="BS22" i="9"/>
  <c r="BS21" i="9"/>
  <c r="BS20" i="9"/>
  <c r="BS19" i="9"/>
  <c r="BS18" i="9"/>
  <c r="BS17" i="9"/>
  <c r="BS16" i="9"/>
  <c r="BS15" i="9"/>
  <c r="BS14" i="9"/>
  <c r="BS13" i="9"/>
  <c r="BS12" i="9"/>
  <c r="BS11" i="9"/>
  <c r="BS10" i="9"/>
  <c r="BS9" i="9"/>
  <c r="BS8" i="9"/>
  <c r="BS7" i="9"/>
  <c r="BS85" i="9"/>
  <c r="BS165" i="9"/>
  <c r="BR85" i="9"/>
  <c r="BQ85" i="9"/>
  <c r="BQ165" i="9"/>
  <c r="BP85" i="9"/>
  <c r="BO85" i="9"/>
  <c r="BO165" i="9"/>
  <c r="BN85" i="9"/>
  <c r="BN165" i="9"/>
  <c r="BM85" i="9"/>
  <c r="BM165" i="9"/>
  <c r="BL85" i="9"/>
  <c r="BL165" i="9"/>
  <c r="BK85" i="9"/>
  <c r="BK165" i="9"/>
  <c r="BJ85" i="9"/>
  <c r="BI85" i="9"/>
  <c r="BI165" i="9"/>
  <c r="BH85" i="9"/>
  <c r="BG85" i="9"/>
  <c r="BG165" i="9"/>
  <c r="BF85" i="9"/>
  <c r="BE85" i="9"/>
  <c r="BE165" i="9"/>
  <c r="BD85" i="9"/>
  <c r="BC85" i="9"/>
  <c r="BC165" i="9"/>
  <c r="BB85" i="9"/>
  <c r="BA85" i="9"/>
  <c r="BA165" i="9"/>
  <c r="AZ85" i="9"/>
  <c r="AY85" i="9"/>
  <c r="AY165" i="9"/>
  <c r="AX85" i="9"/>
  <c r="AW85" i="9"/>
  <c r="AW165" i="9"/>
  <c r="AV85" i="9"/>
  <c r="AV165" i="9"/>
  <c r="AU85" i="9"/>
  <c r="AU165" i="9"/>
  <c r="AT85" i="9"/>
  <c r="AS85" i="9"/>
  <c r="AS165" i="9"/>
  <c r="AR85" i="9"/>
  <c r="AQ85" i="9"/>
  <c r="AQ165" i="9"/>
  <c r="AP85" i="9"/>
  <c r="AO85" i="9"/>
  <c r="AO165" i="9"/>
  <c r="AN85" i="9"/>
  <c r="AN165" i="9"/>
  <c r="AM85" i="9"/>
  <c r="AM165" i="9"/>
  <c r="AL85" i="9"/>
  <c r="AL165" i="9"/>
  <c r="AK85" i="9"/>
  <c r="AK165" i="9"/>
  <c r="AJ85" i="9"/>
  <c r="AJ165" i="9"/>
  <c r="AI85" i="9"/>
  <c r="AI165" i="9"/>
  <c r="AH85" i="9"/>
  <c r="AH165" i="9"/>
  <c r="AG85" i="9"/>
  <c r="AG165" i="9"/>
  <c r="AF85" i="9"/>
  <c r="AF165" i="9"/>
  <c r="AE85" i="9"/>
  <c r="AE165" i="9"/>
  <c r="AD85" i="9"/>
  <c r="AD165" i="9"/>
  <c r="AC85" i="9"/>
  <c r="AC165" i="9"/>
  <c r="AB85" i="9"/>
  <c r="AB165" i="9"/>
  <c r="AA85" i="9"/>
  <c r="AA165" i="9"/>
  <c r="Z85" i="9"/>
  <c r="Z165" i="9"/>
  <c r="Y85" i="9"/>
  <c r="Y165" i="9"/>
  <c r="X85" i="9"/>
  <c r="X165" i="9"/>
  <c r="W85" i="9"/>
  <c r="W165" i="9"/>
  <c r="V85" i="9"/>
  <c r="V165" i="9"/>
  <c r="U85" i="9"/>
  <c r="U165" i="9"/>
  <c r="T85" i="9"/>
  <c r="T165" i="9"/>
  <c r="S85" i="9"/>
  <c r="S165" i="9"/>
  <c r="R85" i="9"/>
  <c r="R165" i="9"/>
  <c r="Q85" i="9"/>
  <c r="Q165" i="9"/>
  <c r="P85" i="9"/>
  <c r="P165" i="9"/>
  <c r="O85" i="9"/>
  <c r="O165" i="9"/>
  <c r="N85" i="9"/>
  <c r="M85" i="9"/>
  <c r="L85" i="9"/>
  <c r="L165" i="9"/>
  <c r="K85" i="9"/>
  <c r="K165" i="9"/>
  <c r="J85" i="9"/>
  <c r="J165" i="9"/>
  <c r="I85" i="9"/>
  <c r="I165" i="9"/>
  <c r="H85" i="9"/>
  <c r="H165" i="9"/>
  <c r="G85" i="9"/>
  <c r="G165" i="9"/>
  <c r="F85" i="9"/>
  <c r="F165" i="9"/>
  <c r="E85" i="9"/>
  <c r="E165" i="9"/>
  <c r="D85" i="9"/>
  <c r="D165" i="9"/>
  <c r="D38" i="7"/>
  <c r="C38" i="7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V24" i="6"/>
  <c r="V23" i="6"/>
  <c r="V22" i="6"/>
  <c r="V21" i="6"/>
  <c r="V20" i="6"/>
  <c r="V25" i="6"/>
  <c r="U19" i="6"/>
  <c r="U26" i="6"/>
  <c r="T19" i="6"/>
  <c r="T26" i="6"/>
  <c r="S19" i="6"/>
  <c r="S26" i="6"/>
  <c r="R19" i="6"/>
  <c r="Q19" i="6"/>
  <c r="Q26" i="6"/>
  <c r="P19" i="6"/>
  <c r="O19" i="6"/>
  <c r="O26" i="6"/>
  <c r="N19" i="6"/>
  <c r="N26" i="6"/>
  <c r="M19" i="6"/>
  <c r="M26" i="6"/>
  <c r="L19" i="6"/>
  <c r="L26" i="6"/>
  <c r="K19" i="6"/>
  <c r="K26" i="6"/>
  <c r="J19" i="6"/>
  <c r="J26" i="6"/>
  <c r="I19" i="6"/>
  <c r="I26" i="6"/>
  <c r="H19" i="6"/>
  <c r="H26" i="6"/>
  <c r="G19" i="6"/>
  <c r="G26" i="6"/>
  <c r="F19" i="6"/>
  <c r="E19" i="6"/>
  <c r="E26" i="6"/>
  <c r="D19" i="6"/>
  <c r="V18" i="6"/>
  <c r="V17" i="6"/>
  <c r="V16" i="6"/>
  <c r="V15" i="6"/>
  <c r="V14" i="6"/>
  <c r="V13" i="6"/>
  <c r="V12" i="6"/>
  <c r="V11" i="6"/>
  <c r="V10" i="6"/>
  <c r="V9" i="6"/>
  <c r="V8" i="6"/>
  <c r="V7" i="6"/>
  <c r="R22" i="5"/>
  <c r="R23" i="5"/>
  <c r="Q22" i="5"/>
  <c r="P22" i="5"/>
  <c r="O22" i="5"/>
  <c r="N22" i="5"/>
  <c r="M22" i="5"/>
  <c r="L22" i="5"/>
  <c r="K22" i="5"/>
  <c r="J22" i="5"/>
  <c r="I22" i="5"/>
  <c r="H22" i="5"/>
  <c r="G22" i="5"/>
  <c r="G23" i="5"/>
  <c r="F22" i="5"/>
  <c r="E22" i="5"/>
  <c r="D22" i="5"/>
  <c r="S21" i="5"/>
  <c r="S20" i="5"/>
  <c r="S19" i="5"/>
  <c r="S18" i="5"/>
  <c r="S22" i="5"/>
  <c r="R17" i="5"/>
  <c r="Q17" i="5"/>
  <c r="Q23" i="5"/>
  <c r="P17" i="5"/>
  <c r="P23" i="5"/>
  <c r="O17" i="5"/>
  <c r="O23" i="5"/>
  <c r="N17" i="5"/>
  <c r="N23" i="5"/>
  <c r="M17" i="5"/>
  <c r="M23" i="5"/>
  <c r="L17" i="5"/>
  <c r="L23" i="5"/>
  <c r="K17" i="5"/>
  <c r="K23" i="5"/>
  <c r="J17" i="5"/>
  <c r="J23" i="5"/>
  <c r="I17" i="5"/>
  <c r="I23" i="5"/>
  <c r="H17" i="5"/>
  <c r="H23" i="5"/>
  <c r="G17" i="5"/>
  <c r="F17" i="5"/>
  <c r="F23" i="5"/>
  <c r="E17" i="5"/>
  <c r="E23" i="5"/>
  <c r="D17" i="5"/>
  <c r="D23" i="5"/>
  <c r="S16" i="5"/>
  <c r="S15" i="5"/>
  <c r="S14" i="5"/>
  <c r="S13" i="5"/>
  <c r="S12" i="5"/>
  <c r="S11" i="5"/>
  <c r="S10" i="5"/>
  <c r="S9" i="5"/>
  <c r="S8" i="5"/>
  <c r="S7" i="5"/>
  <c r="S17" i="5"/>
  <c r="S23" i="5"/>
  <c r="BJ164" i="2"/>
  <c r="BI164" i="2"/>
  <c r="BH164" i="2"/>
  <c r="BG164" i="2"/>
  <c r="BF164" i="2"/>
  <c r="BE164" i="2"/>
  <c r="BD164" i="2"/>
  <c r="BD165" i="2"/>
  <c r="BC164" i="2"/>
  <c r="BB164" i="2"/>
  <c r="BA164" i="2"/>
  <c r="AZ164" i="2"/>
  <c r="AY164" i="2"/>
  <c r="AX164" i="2"/>
  <c r="AW164" i="2"/>
  <c r="AV164" i="2"/>
  <c r="AU164" i="2"/>
  <c r="AT164" i="2"/>
  <c r="AS164" i="2"/>
  <c r="AR164" i="2"/>
  <c r="AR165" i="2"/>
  <c r="AQ164" i="2"/>
  <c r="AP164" i="2"/>
  <c r="AO164" i="2"/>
  <c r="AN164" i="2"/>
  <c r="AM164" i="2"/>
  <c r="AL164" i="2"/>
  <c r="AK164" i="2"/>
  <c r="AJ164" i="2"/>
  <c r="AI164" i="2"/>
  <c r="AH164" i="2"/>
  <c r="AG164" i="2"/>
  <c r="AF164" i="2"/>
  <c r="AE164" i="2"/>
  <c r="AD164" i="2"/>
  <c r="AC164" i="2"/>
  <c r="AB164" i="2"/>
  <c r="AA164" i="2"/>
  <c r="Z164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6" i="2"/>
  <c r="BK145" i="2"/>
  <c r="BK144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2" i="2"/>
  <c r="BK101" i="2"/>
  <c r="BK100" i="2"/>
  <c r="BK99" i="2"/>
  <c r="BK98" i="2"/>
  <c r="BK97" i="2"/>
  <c r="BK164" i="2"/>
  <c r="BK96" i="2"/>
  <c r="BK95" i="2"/>
  <c r="BK94" i="2"/>
  <c r="BK93" i="2"/>
  <c r="BK92" i="2"/>
  <c r="BK91" i="2"/>
  <c r="BK90" i="2"/>
  <c r="BK89" i="2"/>
  <c r="BK88" i="2"/>
  <c r="BK87" i="2"/>
  <c r="BK86" i="2"/>
  <c r="BJ85" i="2"/>
  <c r="BI85" i="2"/>
  <c r="BI165" i="2"/>
  <c r="BH85" i="2"/>
  <c r="BG85" i="2"/>
  <c r="BG165" i="2"/>
  <c r="BF85" i="2"/>
  <c r="BE85" i="2"/>
  <c r="BE165" i="2"/>
  <c r="BD85" i="2"/>
  <c r="BC85" i="2"/>
  <c r="BC165" i="2"/>
  <c r="BB85" i="2"/>
  <c r="BB165" i="2"/>
  <c r="BA85" i="2"/>
  <c r="BA165" i="2"/>
  <c r="AZ85" i="2"/>
  <c r="AY85" i="2"/>
  <c r="AY165" i="2"/>
  <c r="AX85" i="2"/>
  <c r="AW85" i="2"/>
  <c r="AW165" i="2"/>
  <c r="AV85" i="2"/>
  <c r="AU85" i="2"/>
  <c r="AU165" i="2"/>
  <c r="AT85" i="2"/>
  <c r="AT165" i="2"/>
  <c r="AS85" i="2"/>
  <c r="AS165" i="2"/>
  <c r="AR85" i="2"/>
  <c r="AQ85" i="2"/>
  <c r="AQ165" i="2"/>
  <c r="AP85" i="2"/>
  <c r="AO85" i="2"/>
  <c r="AO165" i="2"/>
  <c r="AN85" i="2"/>
  <c r="AM85" i="2"/>
  <c r="AM165" i="2"/>
  <c r="AL85" i="2"/>
  <c r="AK85" i="2"/>
  <c r="AK165" i="2"/>
  <c r="AJ85" i="2"/>
  <c r="AJ165" i="2"/>
  <c r="AI85" i="2"/>
  <c r="AI165" i="2"/>
  <c r="AH85" i="2"/>
  <c r="AH165" i="2"/>
  <c r="AG85" i="2"/>
  <c r="AG165" i="2"/>
  <c r="AF85" i="2"/>
  <c r="AF165" i="2"/>
  <c r="AE85" i="2"/>
  <c r="AE165" i="2"/>
  <c r="AD85" i="2"/>
  <c r="AD165" i="2"/>
  <c r="AC85" i="2"/>
  <c r="AC165" i="2"/>
  <c r="AB85" i="2"/>
  <c r="AB165" i="2"/>
  <c r="AA85" i="2"/>
  <c r="AA165" i="2"/>
  <c r="Z85" i="2"/>
  <c r="Z165" i="2"/>
  <c r="Y85" i="2"/>
  <c r="Y165" i="2"/>
  <c r="X85" i="2"/>
  <c r="X165" i="2"/>
  <c r="W85" i="2"/>
  <c r="W165" i="2"/>
  <c r="V85" i="2"/>
  <c r="V165" i="2"/>
  <c r="U85" i="2"/>
  <c r="U165" i="2"/>
  <c r="T85" i="2"/>
  <c r="T165" i="2"/>
  <c r="S85" i="2"/>
  <c r="S165" i="2"/>
  <c r="R85" i="2"/>
  <c r="R165" i="2"/>
  <c r="Q85" i="2"/>
  <c r="Q165" i="2"/>
  <c r="P85" i="2"/>
  <c r="P165" i="2"/>
  <c r="O85" i="2"/>
  <c r="O165" i="2"/>
  <c r="N85" i="2"/>
  <c r="N165" i="2"/>
  <c r="M85" i="2"/>
  <c r="M165" i="2"/>
  <c r="L85" i="2"/>
  <c r="L165" i="2"/>
  <c r="K85" i="2"/>
  <c r="K165" i="2"/>
  <c r="J85" i="2"/>
  <c r="J165" i="2"/>
  <c r="I85" i="2"/>
  <c r="I165" i="2"/>
  <c r="H85" i="2"/>
  <c r="H165" i="2"/>
  <c r="G85" i="2"/>
  <c r="G165" i="2"/>
  <c r="F85" i="2"/>
  <c r="F165" i="2"/>
  <c r="E85" i="2"/>
  <c r="E165" i="2"/>
  <c r="D85" i="2"/>
  <c r="D16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85" i="2"/>
  <c r="BK7" i="2"/>
  <c r="AW164" i="1"/>
  <c r="AV164" i="1"/>
  <c r="AU164" i="1"/>
  <c r="AT164" i="1"/>
  <c r="AS164" i="1"/>
  <c r="AR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AX163" i="1"/>
  <c r="AX162" i="1"/>
  <c r="AX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X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X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X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X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X96" i="1"/>
  <c r="AX95" i="1"/>
  <c r="AX94" i="1"/>
  <c r="AX93" i="1"/>
  <c r="AX92" i="1"/>
  <c r="AX91" i="1"/>
  <c r="AX90" i="1"/>
  <c r="AX89" i="1"/>
  <c r="AX88" i="1"/>
  <c r="AX87" i="1"/>
  <c r="AX86" i="1"/>
  <c r="AX164" i="1"/>
  <c r="AW85" i="1"/>
  <c r="AW165" i="1"/>
  <c r="AV85" i="1"/>
  <c r="AV165" i="1"/>
  <c r="AU85" i="1"/>
  <c r="AU165" i="1"/>
  <c r="AT85" i="1"/>
  <c r="AT165" i="1"/>
  <c r="AS85" i="1"/>
  <c r="AS165" i="1"/>
  <c r="AR85" i="1"/>
  <c r="AR165" i="1"/>
  <c r="AP85" i="1"/>
  <c r="AP165" i="1"/>
  <c r="AO85" i="1"/>
  <c r="AO165" i="1"/>
  <c r="AN85" i="1"/>
  <c r="AN165" i="1"/>
  <c r="AM85" i="1"/>
  <c r="AM165" i="1"/>
  <c r="AL85" i="1"/>
  <c r="AL165" i="1"/>
  <c r="AK85" i="1"/>
  <c r="AK165" i="1"/>
  <c r="AJ85" i="1"/>
  <c r="AJ165" i="1"/>
  <c r="AI85" i="1"/>
  <c r="AI165" i="1"/>
  <c r="AH85" i="1"/>
  <c r="AH165" i="1"/>
  <c r="AG85" i="1"/>
  <c r="AG165" i="1"/>
  <c r="AF85" i="1"/>
  <c r="AF165" i="1"/>
  <c r="AE85" i="1"/>
  <c r="AE165" i="1"/>
  <c r="AD85" i="1"/>
  <c r="AD165" i="1"/>
  <c r="AC85" i="1"/>
  <c r="AC165" i="1"/>
  <c r="AB85" i="1"/>
  <c r="AB165" i="1"/>
  <c r="AA85" i="1"/>
  <c r="AA165" i="1"/>
  <c r="Z85" i="1"/>
  <c r="Z165" i="1"/>
  <c r="Y85" i="1"/>
  <c r="Y165" i="1"/>
  <c r="X85" i="1"/>
  <c r="X165" i="1"/>
  <c r="W85" i="1"/>
  <c r="W165" i="1"/>
  <c r="V85" i="1"/>
  <c r="V165" i="1"/>
  <c r="U85" i="1"/>
  <c r="U165" i="1"/>
  <c r="T85" i="1"/>
  <c r="T165" i="1"/>
  <c r="S85" i="1"/>
  <c r="S165" i="1"/>
  <c r="R85" i="1"/>
  <c r="R165" i="1"/>
  <c r="Q85" i="1"/>
  <c r="Q165" i="1"/>
  <c r="P85" i="1"/>
  <c r="P165" i="1"/>
  <c r="O85" i="1"/>
  <c r="O165" i="1"/>
  <c r="N85" i="1"/>
  <c r="N165" i="1"/>
  <c r="M85" i="1"/>
  <c r="M165" i="1"/>
  <c r="L85" i="1"/>
  <c r="L165" i="1"/>
  <c r="K85" i="1"/>
  <c r="K165" i="1"/>
  <c r="J85" i="1"/>
  <c r="J165" i="1"/>
  <c r="I85" i="1"/>
  <c r="I165" i="1"/>
  <c r="H85" i="1"/>
  <c r="H165" i="1"/>
  <c r="G85" i="1"/>
  <c r="G165" i="1"/>
  <c r="F85" i="1"/>
  <c r="F165" i="1"/>
  <c r="E85" i="1"/>
  <c r="E165" i="1"/>
  <c r="D85" i="1"/>
  <c r="D165" i="1"/>
  <c r="AX84" i="1"/>
  <c r="AX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85" i="1"/>
  <c r="AX165" i="1"/>
  <c r="AX7" i="1"/>
  <c r="AP165" i="9"/>
  <c r="AR165" i="9"/>
  <c r="AT165" i="9"/>
  <c r="AX165" i="9"/>
  <c r="AZ165" i="9"/>
  <c r="BB165" i="9"/>
  <c r="BD165" i="9"/>
  <c r="BF165" i="9"/>
  <c r="BH165" i="9"/>
  <c r="BJ165" i="9"/>
  <c r="BP165" i="9"/>
  <c r="BR165" i="9"/>
  <c r="AL165" i="2"/>
  <c r="AN165" i="2"/>
  <c r="AP165" i="2"/>
  <c r="AV165" i="2"/>
  <c r="AX165" i="2"/>
  <c r="AZ165" i="2"/>
  <c r="BF165" i="2"/>
  <c r="BH165" i="2"/>
  <c r="BJ165" i="2"/>
  <c r="CK164" i="13"/>
  <c r="AP165" i="14"/>
  <c r="CF165" i="11"/>
  <c r="BK165" i="2"/>
  <c r="H29" i="12"/>
  <c r="T29" i="12"/>
  <c r="W29" i="12"/>
  <c r="K29" i="12"/>
  <c r="D29" i="12"/>
  <c r="P29" i="12"/>
  <c r="O29" i="12"/>
  <c r="Z23" i="12"/>
  <c r="Z29" i="12"/>
  <c r="L29" i="12"/>
  <c r="Q29" i="12"/>
  <c r="F29" i="12"/>
  <c r="R29" i="12"/>
  <c r="R22" i="16"/>
  <c r="AH22" i="16"/>
  <c r="AJ22" i="16"/>
  <c r="AF22" i="16"/>
  <c r="L22" i="16"/>
  <c r="AD22" i="16"/>
  <c r="Y22" i="16"/>
  <c r="H22" i="16"/>
  <c r="Q22" i="16"/>
  <c r="I22" i="16"/>
  <c r="AG22" i="16"/>
  <c r="X22" i="16"/>
  <c r="AL22" i="16"/>
  <c r="K22" i="16"/>
  <c r="AI22" i="16"/>
  <c r="N22" i="16"/>
  <c r="V22" i="16"/>
  <c r="AK22" i="16"/>
  <c r="AA22" i="16"/>
  <c r="AB22" i="16"/>
  <c r="F22" i="16"/>
  <c r="J22" i="16"/>
  <c r="E22" i="16"/>
  <c r="P22" i="16"/>
  <c r="D22" i="16"/>
  <c r="W22" i="16"/>
  <c r="AE22" i="16"/>
  <c r="AC22" i="16"/>
  <c r="AN19" i="16"/>
  <c r="AN22" i="16"/>
  <c r="S22" i="16"/>
  <c r="AM22" i="16"/>
  <c r="M22" i="16"/>
  <c r="Z22" i="16"/>
  <c r="T22" i="16"/>
  <c r="O22" i="16"/>
  <c r="U22" i="16"/>
  <c r="G22" i="16"/>
  <c r="P23" i="15"/>
  <c r="M23" i="15"/>
  <c r="S23" i="15"/>
  <c r="T23" i="15"/>
  <c r="I23" i="15"/>
  <c r="E23" i="15"/>
  <c r="Y23" i="15"/>
  <c r="X23" i="15"/>
  <c r="Z23" i="15"/>
  <c r="W23" i="15"/>
  <c r="K23" i="15"/>
  <c r="Q23" i="15"/>
  <c r="V23" i="15"/>
  <c r="H23" i="15"/>
  <c r="AA23" i="15"/>
  <c r="AB20" i="15"/>
  <c r="AB23" i="15"/>
  <c r="U23" i="15"/>
  <c r="J23" i="15"/>
  <c r="F23" i="15"/>
  <c r="D23" i="15"/>
  <c r="O23" i="15"/>
  <c r="N23" i="15"/>
  <c r="G23" i="15"/>
  <c r="R23" i="15"/>
  <c r="L23" i="15"/>
  <c r="Z28" i="10"/>
  <c r="AA27" i="10"/>
  <c r="Q28" i="10"/>
  <c r="M28" i="10"/>
  <c r="Y28" i="10"/>
  <c r="O28" i="10"/>
  <c r="AA22" i="10"/>
  <c r="F28" i="10"/>
  <c r="N28" i="10"/>
  <c r="AA28" i="10"/>
  <c r="R26" i="6"/>
  <c r="D26" i="6"/>
  <c r="V19" i="6"/>
  <c r="V26" i="6"/>
  <c r="F26" i="6"/>
  <c r="P26" i="6"/>
  <c r="AA165" i="14"/>
  <c r="AM165" i="14"/>
  <c r="AU165" i="14"/>
  <c r="BC165" i="14"/>
  <c r="AZ165" i="14"/>
  <c r="CN165" i="14"/>
  <c r="CH165" i="14"/>
  <c r="E165" i="14"/>
  <c r="BS165" i="14"/>
  <c r="CA165" i="14"/>
  <c r="AI165" i="14"/>
  <c r="BK165" i="14"/>
  <c r="P165" i="14"/>
  <c r="AJ165" i="14"/>
  <c r="BH165" i="14"/>
  <c r="J165" i="14"/>
  <c r="CJ165" i="14"/>
  <c r="BQ165" i="14"/>
  <c r="BU165" i="14"/>
  <c r="BY165" i="14"/>
  <c r="CC165" i="14"/>
  <c r="W165" i="14"/>
  <c r="AQ165" i="14"/>
  <c r="CD165" i="14"/>
  <c r="CG165" i="14"/>
  <c r="N165" i="14"/>
  <c r="R165" i="14"/>
  <c r="Y165" i="14"/>
  <c r="AG165" i="14"/>
  <c r="BE165" i="14"/>
  <c r="CI165" i="14"/>
  <c r="L165" i="14"/>
  <c r="T165" i="14"/>
  <c r="AB165" i="14"/>
  <c r="AR165" i="14"/>
  <c r="AV165" i="14"/>
  <c r="BO165" i="14"/>
  <c r="G165" i="14"/>
  <c r="S165" i="14"/>
  <c r="Z165" i="14"/>
  <c r="BF165" i="14"/>
  <c r="BT165" i="14"/>
  <c r="AN165" i="14"/>
  <c r="BJ165" i="14"/>
  <c r="AC165" i="14"/>
  <c r="CE165" i="14"/>
  <c r="H165" i="14"/>
  <c r="BD165" i="14"/>
  <c r="AD165" i="14"/>
  <c r="CO85" i="14"/>
  <c r="I165" i="14"/>
  <c r="AE165" i="14"/>
  <c r="AW165" i="14"/>
  <c r="BA165" i="14"/>
  <c r="CL165" i="14"/>
  <c r="D165" i="14"/>
  <c r="O165" i="14"/>
  <c r="BG165" i="14"/>
  <c r="AY165" i="14"/>
  <c r="M165" i="14"/>
  <c r="X165" i="14"/>
  <c r="AF165" i="14"/>
  <c r="AT165" i="14"/>
  <c r="AX165" i="14"/>
  <c r="BB165" i="14"/>
  <c r="BI165" i="14"/>
  <c r="BP165" i="14"/>
  <c r="BV165" i="14"/>
  <c r="BZ165" i="14"/>
  <c r="CO164" i="14"/>
  <c r="CO165" i="14"/>
  <c r="AI21" i="24"/>
  <c r="J21" i="24"/>
  <c r="N21" i="24"/>
  <c r="R21" i="24"/>
  <c r="V21" i="24"/>
  <c r="Z21" i="24"/>
  <c r="H21" i="24"/>
  <c r="AC21" i="24"/>
  <c r="O21" i="24"/>
  <c r="AE21" i="24"/>
  <c r="Y21" i="24"/>
  <c r="AH21" i="24"/>
  <c r="AL21" i="24"/>
  <c r="G21" i="24"/>
  <c r="D21" i="24"/>
  <c r="S21" i="24"/>
  <c r="AM21" i="24"/>
  <c r="E21" i="24"/>
  <c r="I21" i="24"/>
  <c r="Q21" i="24"/>
  <c r="U21" i="24"/>
  <c r="AG21" i="24"/>
  <c r="L21" i="24"/>
  <c r="P21" i="24"/>
  <c r="T21" i="24"/>
  <c r="X21" i="24"/>
  <c r="F21" i="24"/>
  <c r="AO18" i="24"/>
  <c r="AO21" i="24"/>
  <c r="AB21" i="24"/>
</calcChain>
</file>

<file path=xl/sharedStrings.xml><?xml version="1.0" encoding="utf-8"?>
<sst xmlns="http://schemas.openxmlformats.org/spreadsheetml/2006/main" count="2308" uniqueCount="420">
  <si>
    <t>SUPERFICIES DECLARADAS 2016</t>
  </si>
  <si>
    <t>CÓDIGO PRODUCTO</t>
  </si>
  <si>
    <t>Secano/Regadío</t>
  </si>
  <si>
    <t>C.M.</t>
  </si>
  <si>
    <t>MUNICIPIO</t>
  </si>
  <si>
    <t>Trigo Blando</t>
  </si>
  <si>
    <t>Triticum spelta</t>
  </si>
  <si>
    <t>Trigo Duro</t>
  </si>
  <si>
    <t>Maíz</t>
  </si>
  <si>
    <t>Centeno</t>
  </si>
  <si>
    <t>Avena</t>
  </si>
  <si>
    <t>Tritordeum</t>
  </si>
  <si>
    <t>Barbecho
sin producción</t>
  </si>
  <si>
    <t>Guisantes</t>
  </si>
  <si>
    <t>Habas</t>
  </si>
  <si>
    <t>Alubias</t>
  </si>
  <si>
    <t>Veza</t>
  </si>
  <si>
    <t>Alfalfa</t>
  </si>
  <si>
    <t>Pastos permanentes de 5 o más años</t>
  </si>
  <si>
    <t>Pastos de menos de 5 años</t>
  </si>
  <si>
    <t>Pastizal de 5 o más años</t>
  </si>
  <si>
    <t>Pasto arbustivo de 5 o más años</t>
  </si>
  <si>
    <t>Pasto arbolado de 5 o más años</t>
  </si>
  <si>
    <t>Raygras</t>
  </si>
  <si>
    <t>Remolacha</t>
  </si>
  <si>
    <t>Patata</t>
  </si>
  <si>
    <t>Viñedo vinificación</t>
  </si>
  <si>
    <t>Perales</t>
  </si>
  <si>
    <t>Manzanos</t>
  </si>
  <si>
    <t>Cerezos</t>
  </si>
  <si>
    <t>Ciruelos</t>
  </si>
  <si>
    <t>Otros frutales</t>
  </si>
  <si>
    <t>Otras superficies forestales</t>
  </si>
  <si>
    <t>Viña-Olivar</t>
  </si>
  <si>
    <t>Berza</t>
  </si>
  <si>
    <t>Nabo</t>
  </si>
  <si>
    <t>Frambuesas</t>
  </si>
  <si>
    <t>Huerta</t>
  </si>
  <si>
    <t>Pinos</t>
  </si>
  <si>
    <t>Membrillo</t>
  </si>
  <si>
    <t>Kiwi</t>
  </si>
  <si>
    <t>Grosella</t>
  </si>
  <si>
    <t>Arándano</t>
  </si>
  <si>
    <t>Fresas</t>
  </si>
  <si>
    <t>Castaño (Forestal)</t>
  </si>
  <si>
    <t>Mezcla Veza-Avena</t>
  </si>
  <si>
    <t>Mezcla Veza-Trigo</t>
  </si>
  <si>
    <t>Frutos del bosque</t>
  </si>
  <si>
    <t>Mezcla Avena-Trigo</t>
  </si>
  <si>
    <t>Mezcla Avena-Cebada</t>
  </si>
  <si>
    <t>Secano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</si>
  <si>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</si>
  <si>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</si>
  <si>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</si>
  <si>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</si>
  <si>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</si>
  <si>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</si>
  <si>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</si>
  <si>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</si>
  <si>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</si>
  <si>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</si>
  <si>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</si>
  <si>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</si>
  <si>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</si>
  <si>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</si>
  <si>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</si>
  <si>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</si>
  <si>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</si>
  <si>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</si>
  <si>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</si>
  <si>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</si>
  <si>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</si>
  <si>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</si>
  <si>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Franco, El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</si>
  <si>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</si>
  <si>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</si>
  <si>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</si>
  <si>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</si>
  <si>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</si>
  <si>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</si>
  <si>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</si>
  <si>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</si>
  <si>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</si>
  <si>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</si>
  <si>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</si>
  <si>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</si>
  <si>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</si>
  <si>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</si>
  <si>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</si>
  <si>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</si>
  <si>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</si>
  <si>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</si>
  <si>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</si>
  <si>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</si>
  <si>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</si>
  <si>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</si>
  <si>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</si>
  <si>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</si>
  <si>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</si>
  <si>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</si>
  <si>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</si>
  <si>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</si>
  <si>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</si>
  <si>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</si>
  <si>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Regueras, Las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</si>
  <si>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</si>
  <si>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</si>
  <si>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</si>
  <si>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</si>
  <si>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</si>
  <si>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</si>
  <si>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</si>
  <si>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 xml:space="preserve">Santa Eulalia de Oscos </t>
  </si>
  <si>
    <t xml:space="preserve">San Tirso de Abres </t>
  </si>
  <si>
    <t>Santo Adriano</t>
  </si>
  <si>
    <t>Sariego</t>
  </si>
  <si>
    <t>Siero</t>
  </si>
  <si>
    <t xml:space="preserve">Sobrescobio </t>
  </si>
  <si>
    <t>Somiedo</t>
  </si>
  <si>
    <t xml:space="preserve">Soto del Barco </t>
  </si>
  <si>
    <t>Tapia de Casariego</t>
  </si>
  <si>
    <t>Taramundi</t>
  </si>
  <si>
    <t xml:space="preserve">Teverga </t>
  </si>
  <si>
    <t xml:space="preserve">Tineo </t>
  </si>
  <si>
    <t>Vegadeo</t>
  </si>
  <si>
    <t xml:space="preserve">Villanueva de Oscos </t>
  </si>
  <si>
    <t>Villaviciosa</t>
  </si>
  <si>
    <t>Villayón</t>
  </si>
  <si>
    <t xml:space="preserve">Yernes y Tameza </t>
  </si>
  <si>
    <t>Total Superfice de Secano</t>
  </si>
  <si>
    <t>Regadío</t>
  </si>
  <si>
    <t>Total superficie de regadío</t>
  </si>
  <si>
    <t>INDICE DE CUADROS</t>
  </si>
  <si>
    <t xml:space="preserve">Cuadro </t>
  </si>
  <si>
    <t>Apartados y Títulos</t>
  </si>
  <si>
    <t>Periodo</t>
  </si>
  <si>
    <t>Actualización</t>
  </si>
  <si>
    <t>1</t>
  </si>
  <si>
    <t>anual</t>
  </si>
  <si>
    <t xml:space="preserve">SUPERFICIES DECLARADAS PAC
</t>
  </si>
  <si>
    <t>SUPERFICIES DECLARADAS 2017</t>
  </si>
  <si>
    <t>Cebada</t>
  </si>
  <si>
    <t>Barbecho tradicional</t>
  </si>
  <si>
    <t>Barbecho Medioambiental</t>
  </si>
  <si>
    <t>Nogales</t>
  </si>
  <si>
    <t>Castaños</t>
  </si>
  <si>
    <t>Avellano</t>
  </si>
  <si>
    <t>Pimiento</t>
  </si>
  <si>
    <t>Lechuga</t>
  </si>
  <si>
    <t>Cebolla</t>
  </si>
  <si>
    <t>Ajo</t>
  </si>
  <si>
    <t>Repollo</t>
  </si>
  <si>
    <t>Tomate</t>
  </si>
  <si>
    <t>Naranjo</t>
  </si>
  <si>
    <t>Limonero</t>
  </si>
  <si>
    <t>Cultivos mixtos   
de especies pratenses</t>
  </si>
  <si>
    <t>Espárragos</t>
  </si>
  <si>
    <t>Roble</t>
  </si>
  <si>
    <t>AÑO</t>
  </si>
  <si>
    <t xml:space="preserve">COD. </t>
  </si>
  <si>
    <t>CULTIVO</t>
  </si>
  <si>
    <t>C.P.</t>
  </si>
  <si>
    <t>PROVINCIA</t>
  </si>
  <si>
    <t>Barbecho sin producción</t>
  </si>
  <si>
    <t>Olivar</t>
  </si>
  <si>
    <t>Badajoz</t>
  </si>
  <si>
    <t>Cáceres</t>
  </si>
  <si>
    <t>Guadalajara</t>
  </si>
  <si>
    <t>León</t>
  </si>
  <si>
    <t>Lugo</t>
  </si>
  <si>
    <t>Madrid</t>
  </si>
  <si>
    <t>Orense</t>
  </si>
  <si>
    <t>Palencia</t>
  </si>
  <si>
    <t>Cantabria</t>
  </si>
  <si>
    <t>Zamora</t>
  </si>
  <si>
    <t>Triticale</t>
  </si>
  <si>
    <t>Ciudad Real</t>
  </si>
  <si>
    <t>Valencia</t>
  </si>
  <si>
    <t>Total superficie de secano (ha.)</t>
  </si>
  <si>
    <t>TOTAL SUPERFICIE (SECANO+REGADIO) Ha.</t>
  </si>
  <si>
    <t>Total superficie (ha.)</t>
  </si>
  <si>
    <t>Total superficie (Ha)</t>
  </si>
  <si>
    <t>Total superficie (Ha.)</t>
  </si>
  <si>
    <t>SUPERFICIE TOTAL (Ha.)  DE CULTIVOS DECLARADA EN  PAC.  ASTURIAS</t>
  </si>
  <si>
    <t>Resumen por cultivos superficies declaradas en la PAC . Asturias</t>
  </si>
  <si>
    <t>Superficies declaradas  en la PAC.  Otras provincias</t>
  </si>
  <si>
    <t>Resumen por cultivos superficies declaradas en la PAC . Otras provincias</t>
  </si>
  <si>
    <t>SUPERFICIE TOTAL (Ha.)  DE CULTIVOS DECLARADA EN  PAC.  FUERA DE ASTURIAS</t>
  </si>
  <si>
    <t>Trigo duro</t>
  </si>
  <si>
    <t>Barbecho medioambiental</t>
  </si>
  <si>
    <t>Cultivos mixtos de especies pratenses</t>
  </si>
  <si>
    <t>TOTAL SUPERFICIE</t>
  </si>
  <si>
    <t>Cultivos mixtos de                                     
de especies pratenses</t>
  </si>
  <si>
    <t>Fuente: Servicio de Control y Ordenación de Superficies. Consejería de Desarrollo Rural y Recursos Naturales.</t>
  </si>
  <si>
    <t>Trigo blando</t>
  </si>
  <si>
    <t>SUPERFICIES DECLARADAS 2018</t>
  </si>
  <si>
    <t>Ávila</t>
  </si>
  <si>
    <t>Abandono 20 años</t>
  </si>
  <si>
    <t>Valladolid</t>
  </si>
  <si>
    <t>Trébol</t>
  </si>
  <si>
    <t>Salamanca</t>
  </si>
  <si>
    <t>Superficies forestales maderables</t>
  </si>
  <si>
    <t>Otras  utilizaciones no agrarias ni forestales</t>
  </si>
  <si>
    <t>Puerros</t>
  </si>
  <si>
    <t>Judía</t>
  </si>
  <si>
    <t>Eucalyptus</t>
  </si>
  <si>
    <t>Mezcla Veza-Raygrass</t>
  </si>
  <si>
    <t>Eucalytus</t>
  </si>
  <si>
    <t>Mezcla Veza-Raygras</t>
  </si>
  <si>
    <t>Otras utilizaciones no agrarias ni forestales</t>
  </si>
  <si>
    <t>SUPERFICIES DE CULTIVOS DECLARADAS POR LOS AGRICULTORES EN SU SOLICITUD CONJUNTA DE SUPERFICIES DE CULTIVO (POLÍTICA AGRÍCOLA COMÚN -PAC)  AÑO 2016</t>
  </si>
  <si>
    <t>SUPERFICIES DE CULTIVOS DECLARADAS POR LOS AGRICULTORES EN SU SOLICITUD CONJUNTA DE SUPERFICIES DE CULTIVO (POLÍTICA AGRÍCOLA COMÚN -PAC) AÑO 2017</t>
  </si>
  <si>
    <t>SUPERFICIES DE CULTIVOS (FUERA DE ASTURIAS) DECLARADAS POR LOS AGRICULTORES EN SU SOLICITUD CONJUNTA DE SUPERFICIES DE CULTIVO (POLÍTICA AGRÍCOLA COMÚN -PAC)  AÑO 2016</t>
  </si>
  <si>
    <t>SUPERFICIES DE CULTIVOS (FUERA DE ASTURIAS) DECLARADAS POR LOS AGRICULTORES EN SU SOLICITUD CONJUNTA DE SUPERFICIES DE CULTIVO (POLÍTICA AGRÍCOLA COMÚN -PAC) AÑO 2017</t>
  </si>
  <si>
    <t>SUPERFICIES DE CULTIVOS (FUERA DE ASTURIAS) DECLARADAS POR LOS AGRICULTORES EN SU SOLICITUD CONJUNTA DE SUPERFICIES DE CULTIVO (POLÍTICA AGRÍCOLA COMÚN -PAC). AÑO 2018</t>
  </si>
  <si>
    <t>SUPERFICIES DE CULTIVOS DECLARADAS POR LOS AGRICULTORES EN SU SOLICITUD CONJUNTA DE SUPERFICIES DE CULTIVO (POLÍTICA AGRÍCOLA COMÚN -PAC) AÑO 2018</t>
  </si>
  <si>
    <t>SUPERFICIES DECLARADAS 2019</t>
  </si>
  <si>
    <t>SUPERFICIES DE CULTIVOS DECLARADAS POR LOS AGRICULTORES EN SU SOLICITUD CONJUNTA DE SUPERFICIES DE CULTIVO (POLÍTICA AGRÍCOLA COMÚN -PAC) AÑO 2019</t>
  </si>
  <si>
    <t>SUPERFICIES DE CULTIVOS (FUERA DE ASTURIAS) DECLARADAS POR LOS AGRICULTORES EN SU SOLICITUD CONJUNTA DE SUPERFICIES DE CULTIVO (POLÍTICA AGRÍCOLA COMÚN -PAC). AÑO 2019</t>
  </si>
  <si>
    <t>Calabaza</t>
  </si>
  <si>
    <t>Cebolleta</t>
  </si>
  <si>
    <t>Col</t>
  </si>
  <si>
    <t>Higuera</t>
  </si>
  <si>
    <t>Maíz dulce</t>
  </si>
  <si>
    <t>Melón</t>
  </si>
  <si>
    <t>Mezcla Guisante - Avena</t>
  </si>
  <si>
    <t>Raygras anual (Lolium multiflorum LAM. And hybrids)</t>
  </si>
  <si>
    <t>Raygras perenne</t>
  </si>
  <si>
    <t>Remolacha de mesa</t>
  </si>
  <si>
    <t>Sandía</t>
  </si>
  <si>
    <t>Sorgo</t>
  </si>
  <si>
    <t>Viña - Olivar</t>
  </si>
  <si>
    <t>Flores</t>
  </si>
  <si>
    <t>TOTAL SUPERFICIE (SECANO+REGADÍO) Ha.</t>
  </si>
  <si>
    <t>Coruña, A</t>
  </si>
  <si>
    <t>Fuente: Servicio de Desarrollo Rural y Modernización de Explotaciones</t>
  </si>
  <si>
    <t>SUPERFICIES DE CULTIVOS DECLARADAS POR LOS AGRICULTORES EN SU SOLICITUD CONJUNTA DE SUPERFICIES DE CULTIVO (POLÍTICA AGRÍCOLA COMÚN -PAC) AÑO 2020</t>
  </si>
  <si>
    <t>TRIGO BLANDO</t>
  </si>
  <si>
    <t>TRITICUM SPELTA</t>
  </si>
  <si>
    <t>TRIGO DURO</t>
  </si>
  <si>
    <t>MAÍZ</t>
  </si>
  <si>
    <t>CEBADA</t>
  </si>
  <si>
    <t>CENTENO</t>
  </si>
  <si>
    <t>SORGO</t>
  </si>
  <si>
    <t>AVENA</t>
  </si>
  <si>
    <t>BARBECHO TRADICIONAL</t>
  </si>
  <si>
    <t>BARBECHO SIN PRODUCCIÓN</t>
  </si>
  <si>
    <t>GIRASOL</t>
  </si>
  <si>
    <t>GUISANTES</t>
  </si>
  <si>
    <t>HABAS</t>
  </si>
  <si>
    <t>ALUBIAS</t>
  </si>
  <si>
    <t>VEZA</t>
  </si>
  <si>
    <t>ALFALFA</t>
  </si>
  <si>
    <t>PASTOS PERMANENTES DE 5 O MAS AÑOS</t>
  </si>
  <si>
    <t>PASTOS DE MENOS DE 5 AÑOS</t>
  </si>
  <si>
    <t>PASTIZAL DE 5 O MAS AÑOS</t>
  </si>
  <si>
    <t>PASTO ARBUSTIVO DE 5 O MAS AÑOS</t>
  </si>
  <si>
    <t>PASTO ARBOLADO DE 5 O MAS AÑOS</t>
  </si>
  <si>
    <t>RAYGRAS PERENNE</t>
  </si>
  <si>
    <t>RAYGRAS ANUAL (Lolium multiflorum LAM And hybrids)</t>
  </si>
  <si>
    <t>REMOLACHA</t>
  </si>
  <si>
    <t>FLORES</t>
  </si>
  <si>
    <t>ESPECIES AROMÁTICAS HERBÁCEAS</t>
  </si>
  <si>
    <t>SETAS</t>
  </si>
  <si>
    <t>PATATA</t>
  </si>
  <si>
    <t>OLIVAR</t>
  </si>
  <si>
    <t>VIÑEDO VINIFICACIÓN</t>
  </si>
  <si>
    <t>OTROS FRUTALES</t>
  </si>
  <si>
    <t>SUPERFICIES FORESTALES MADERABLES</t>
  </si>
  <si>
    <t>OTRAS SUPERFICIES FORESTALES</t>
  </si>
  <si>
    <t>VIÑA - OLIVAR</t>
  </si>
  <si>
    <t>AVELLANO</t>
  </si>
  <si>
    <t>FRUTOS DE CÁSCARA</t>
  </si>
  <si>
    <t>PINOS PIÑONEROS</t>
  </si>
  <si>
    <t>ZARZAMORA (Rubus L) </t>
  </si>
  <si>
    <t>PIMIENTO</t>
  </si>
  <si>
    <t>MELÓN</t>
  </si>
  <si>
    <t>LECHUGA</t>
  </si>
  <si>
    <t>SANDÍA</t>
  </si>
  <si>
    <t>CEBOLLA</t>
  </si>
  <si>
    <t>CALABACÍN</t>
  </si>
  <si>
    <t>ALCACHOFA</t>
  </si>
  <si>
    <t>CEBOLLETA</t>
  </si>
  <si>
    <t>AJO</t>
  </si>
  <si>
    <t>COL</t>
  </si>
  <si>
    <t>REPOLLO</t>
  </si>
  <si>
    <t>BERZA</t>
  </si>
  <si>
    <t>NABO</t>
  </si>
  <si>
    <t>JUDÍA</t>
  </si>
  <si>
    <t>CALABAZA</t>
  </si>
  <si>
    <t>HUERTA</t>
  </si>
  <si>
    <t>TOMATE</t>
  </si>
  <si>
    <t>NARANJO</t>
  </si>
  <si>
    <t>LIMONERO</t>
  </si>
  <si>
    <t>MEMBRILLO</t>
  </si>
  <si>
    <t>KIWI</t>
  </si>
  <si>
    <t>GROSELLA</t>
  </si>
  <si>
    <t>ARÁNDANO</t>
  </si>
  <si>
    <t>HIGUERA</t>
  </si>
  <si>
    <t>FRESAS</t>
  </si>
  <si>
    <t>EUCALYPTUS</t>
  </si>
  <si>
    <t>CASTAÑO (FORESTAL)</t>
  </si>
  <si>
    <t>MEZCLA VEZA - AVENA</t>
  </si>
  <si>
    <t>CULTIVOS MIXTOS DE ESPECIES PRATENSES</t>
  </si>
  <si>
    <t>FRUTOS DEL BOSQUE</t>
  </si>
  <si>
    <t>ROBLE</t>
  </si>
  <si>
    <t>MEZCLA AVENA-CEBADA</t>
  </si>
  <si>
    <t>MAÍZ DULCE</t>
  </si>
  <si>
    <t>REMOLACHA DE MESA</t>
  </si>
  <si>
    <t>MEZCLA VEZA-RAYGRASS</t>
  </si>
  <si>
    <t>AGUACATE</t>
  </si>
  <si>
    <t>FORESTACIONES VINCULADAS AL REGLAMENTO Nº 1305/2013</t>
  </si>
  <si>
    <t>PHYSALIS</t>
  </si>
  <si>
    <t>Santa Eulalia de Oscos</t>
  </si>
  <si>
    <t>San Tirso de Abres</t>
  </si>
  <si>
    <t>Sobrescobio</t>
  </si>
  <si>
    <t>Soto del Barco</t>
  </si>
  <si>
    <t>Teverga</t>
  </si>
  <si>
    <t>Tineo</t>
  </si>
  <si>
    <t>Villanueva de Oscos</t>
  </si>
  <si>
    <t>Yernes y Tameza</t>
  </si>
  <si>
    <t>TRITICALE</t>
  </si>
  <si>
    <t>BARBECHO MEDIOAMBIENTAL</t>
  </si>
  <si>
    <t>TRÉBOL</t>
  </si>
  <si>
    <t>VIVEROS</t>
  </si>
  <si>
    <t>RESTO DE PINOS (NO PIÑONEROS)</t>
  </si>
  <si>
    <t>PEPINO</t>
  </si>
  <si>
    <t>ACELGA</t>
  </si>
  <si>
    <t>ZANAHORIA</t>
  </si>
  <si>
    <t>MEZCLA VEZA-TRIGO</t>
  </si>
  <si>
    <t>MEZCLA VEZA-CEBADA</t>
  </si>
  <si>
    <t>NASHI</t>
  </si>
  <si>
    <t>Total Superfice de Regadío</t>
  </si>
  <si>
    <t>SUPERFICIES DE CULTIVOS DECLARADAS POR LOS AGRICULTORES EN SU SOLICITUD CONJUNTA DE SUPERFICIES DE CULTIVO (POLÍTICA AGRÍCOLA COMÚN -PAC) AÑO 2021</t>
  </si>
  <si>
    <t>Especies aromáticas herbáceas</t>
  </si>
  <si>
    <t>Setas</t>
  </si>
  <si>
    <t>Pinos piñoneros</t>
  </si>
  <si>
    <t>Zarzamora</t>
  </si>
  <si>
    <t>Frutos de cáscara</t>
  </si>
  <si>
    <t>Calabacín</t>
  </si>
  <si>
    <t>Alcachofa</t>
  </si>
  <si>
    <t>Aguacate</t>
  </si>
  <si>
    <t>Physalis</t>
  </si>
  <si>
    <t>Triticlae</t>
  </si>
  <si>
    <t>Nectarinos</t>
  </si>
  <si>
    <t>Pepino</t>
  </si>
  <si>
    <t>Acelga</t>
  </si>
  <si>
    <t>Zanahoria</t>
  </si>
  <si>
    <t>Mezcla Veza-Cebada</t>
  </si>
  <si>
    <t>Forestacion Rgto 1305/2013</t>
  </si>
  <si>
    <t>Nashi</t>
  </si>
  <si>
    <t>Viveros</t>
  </si>
  <si>
    <t>SUPERFICIES DECLARADAS 2020</t>
  </si>
  <si>
    <t>10</t>
  </si>
  <si>
    <t>15</t>
  </si>
  <si>
    <t>19</t>
  </si>
  <si>
    <t>24</t>
  </si>
  <si>
    <t>27</t>
  </si>
  <si>
    <t>32</t>
  </si>
  <si>
    <t>Ourense</t>
  </si>
  <si>
    <t>34</t>
  </si>
  <si>
    <t>37</t>
  </si>
  <si>
    <t>39</t>
  </si>
  <si>
    <t>46</t>
  </si>
  <si>
    <t>Valencia/Valéncia</t>
  </si>
  <si>
    <t>47</t>
  </si>
  <si>
    <t>49</t>
  </si>
  <si>
    <t>Girasol</t>
  </si>
  <si>
    <t>SUPERFICIES DE CULTIVOS (FUERA DE ASTURIAS) DECLARADAS POR LOS AGRICULTORES EN SU SOLICITUD CONJUNTA DE SUPERFICIES DE CULTIVO (POLÍTICA AGRÍCOLA COMÚN -PAC). AÑO 2020</t>
  </si>
  <si>
    <t>SUPERFICIES DE CULTIVOS (FUERA DE ASTURIAS) DECLARADAS POR LOS AGRICULTORES EN SU SOLICITUD CONJUNTA DE SUPERFICIES DE CULTIVO (POLÍTICA AGRÍCOLA COMÚN -PAC). AÑO 2021</t>
  </si>
  <si>
    <t>SUPERFICIES DECLARADAS 2021</t>
  </si>
  <si>
    <t>Mezcla Veza Avena</t>
  </si>
  <si>
    <t>S. Martín del Rey Aurelio</t>
  </si>
  <si>
    <t>Superficies declaradas  en la PAC por municipios. Asturias</t>
  </si>
  <si>
    <t>Raygras anual (Lolium multiflorum)</t>
  </si>
  <si>
    <t>PERAL</t>
  </si>
  <si>
    <t>MANZANO</t>
  </si>
  <si>
    <t>CEREZO</t>
  </si>
  <si>
    <t>CIRUELO</t>
  </si>
  <si>
    <t>NOGAL</t>
  </si>
  <si>
    <t>CASTAÑO</t>
  </si>
  <si>
    <t>PUERRO</t>
  </si>
  <si>
    <t>FRAMBUESA</t>
  </si>
  <si>
    <t>NECTARINO</t>
  </si>
  <si>
    <t>TOTAL SUPERFICIE (SECANO+REGADÍO) Ha</t>
  </si>
  <si>
    <t>Manzano</t>
  </si>
  <si>
    <t>Castaño</t>
  </si>
  <si>
    <t>VIVERO</t>
  </si>
  <si>
    <t>HABA</t>
  </si>
  <si>
    <t>ALUBIA</t>
  </si>
  <si>
    <t>SUPERFICIES DE CULTIVOS DECLARADAS POR LOS AGRICULTORES EN SU SOLICITUD CONJUNTA DE SUPERFICIES DE CULTIVO (POLÍTICA AGRÍCOLA COMÚN -PAC) AÑO 2022</t>
  </si>
  <si>
    <t>SUPERFICIES DECLARADAS 2022</t>
  </si>
  <si>
    <t>TOTAL SUPERFICIE (Ha.)</t>
  </si>
  <si>
    <t>ALFORFÓN</t>
  </si>
  <si>
    <t>CÁÑAMO PARA FIBRA</t>
  </si>
  <si>
    <t>ZARZAMORA</t>
  </si>
  <si>
    <t>BERENJENA</t>
  </si>
  <si>
    <t>MEZCLA GUISANTE - AVENA</t>
  </si>
  <si>
    <t>Alforfón</t>
  </si>
  <si>
    <t>Cáñamo para fibra</t>
  </si>
  <si>
    <t>Resto de pinos (no piñoneros)</t>
  </si>
  <si>
    <t>Berenjena</t>
  </si>
  <si>
    <t>Esparceta</t>
  </si>
  <si>
    <t>Brócoli</t>
  </si>
  <si>
    <t>Mezcla Triticale-Veza</t>
  </si>
  <si>
    <t>Cabecera de cultivo permanente</t>
  </si>
  <si>
    <t>Mezcla de forestales</t>
  </si>
  <si>
    <t>Fresno</t>
  </si>
  <si>
    <t>Pino</t>
  </si>
  <si>
    <t>Mezcla Alubia-Maíz</t>
  </si>
  <si>
    <t>Judía escarlata</t>
  </si>
  <si>
    <t>Guindo</t>
  </si>
  <si>
    <t>Grelos</t>
  </si>
  <si>
    <t>Mezcla Raygrass-Trebol</t>
  </si>
  <si>
    <t>SUPERFICIES DE CULTIVOS (FUERA DE ASTURIAS) DECLARADAS POR LOS AGRICULTORES EN SU SOLICITUD CONJUNTA DE SUPERFICIES DE CULTIVO (POLÍTICA AGRÍCOLA COMÚN -PAC). AÑO 2022</t>
  </si>
  <si>
    <t>OTRAS UTILIZACIONES NO AGRARIAS NI FORESTALES</t>
  </si>
  <si>
    <t>2016-2022</t>
  </si>
  <si>
    <t>Elabora: Sección de Prospectiva y Estadística. Consejería de Medio Rural y Cohesión Territorial</t>
  </si>
  <si>
    <t>Elabora: Sección de Prospectiva y Estadística. Consejería de Desarrollo Rural y Recursos Naturales</t>
  </si>
  <si>
    <t>Elabora: Sección de Prospectiva y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</si>
</sst>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56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i/>
      <sz val="12"/>
      <color indexed="62"/>
      <name val="Arial"/>
      <family val="2"/>
    </font>
    <font>
      <b/>
      <sz val="10"/>
      <color indexed="56"/>
      <name val="Arial"/>
      <family val="2"/>
    </font>
    <font>
      <sz val="10"/>
      <color indexed="56"/>
      <name val="Arial"/>
      <family val="2"/>
    </font>
    <font>
      <b/>
      <sz val="10"/>
      <color indexed="10"/>
      <name val="Arial"/>
      <family val="2"/>
    </font>
    <font>
      <sz val="8"/>
      <name val="Arial Narrow"/>
      <family val="2"/>
    </font>
    <font>
      <sz val="9"/>
      <color indexed="56"/>
      <name val="Arial"/>
      <family val="2"/>
    </font>
    <font>
      <sz val="9"/>
      <color indexed="56"/>
      <name val="Arial Narrow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206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7"/>
      <color rgb="FF000000"/>
      <name val="Arial"/>
      <family val="2"/>
    </font>
    <font>
      <sz val="10"/>
      <color theme="1"/>
      <name val="Arial"/>
      <family val="2"/>
    </font>
    <font>
      <b/>
      <i/>
      <sz val="12"/>
      <color rgb="FF002060"/>
      <name val="Arial"/>
      <family val="2"/>
    </font>
    <font>
      <sz val="11"/>
      <color rgb="FF002060"/>
      <name val="Calibri"/>
      <family val="2"/>
      <scheme val="minor"/>
    </font>
    <font>
      <sz val="11"/>
      <color rgb="FF002060"/>
      <name val="Times New Roman"/>
      <family val="1"/>
    </font>
    <font>
      <sz val="11"/>
      <color rgb="FF003366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7"/>
      <color rgb="FF000099"/>
      <name val="Arial Narrow"/>
      <family val="2"/>
    </font>
    <font>
      <b/>
      <sz val="16"/>
      <color rgb="FF002060"/>
      <name val="Arial"/>
      <family val="2"/>
    </font>
    <font>
      <b/>
      <i/>
      <sz val="16"/>
      <color rgb="FF002060"/>
      <name val="Arial"/>
      <family val="2"/>
    </font>
    <font>
      <b/>
      <i/>
      <sz val="11"/>
      <color rgb="FF00206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rgb="FF000000"/>
      </patternFill>
    </fill>
    <fill>
      <gradientFill degree="90">
        <stop position="0">
          <color theme="0"/>
        </stop>
        <stop position="1">
          <color rgb="FFDDF3F7"/>
        </stop>
      </gradientFill>
    </fill>
    <fill>
      <patternFill patternType="solid">
        <fgColor rgb="FFDDF3F7"/>
        <bgColor indexed="64"/>
      </patternFill>
    </fill>
    <fill>
      <patternFill patternType="solid">
        <fgColor theme="0"/>
        <bgColor rgb="FF000000"/>
      </patternFill>
    </fill>
    <fill>
      <gradientFill degree="90">
        <stop position="0">
          <color theme="0"/>
        </stop>
        <stop position="1">
          <color rgb="FFDEF6F5"/>
        </stop>
      </gradient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/>
      <bottom style="double">
        <color rgb="FF002060"/>
      </bottom>
      <diagonal/>
    </border>
  </borders>
  <cellStyleXfs count="5">
    <xf numFmtId="0" fontId="0" fillId="0" borderId="0"/>
    <xf numFmtId="0" fontId="5" fillId="0" borderId="0"/>
    <xf numFmtId="0" fontId="13" fillId="0" borderId="0"/>
    <xf numFmtId="0" fontId="13" fillId="0" borderId="0"/>
    <xf numFmtId="0" fontId="10" fillId="0" borderId="0"/>
  </cellStyleXfs>
  <cellXfs count="145">
    <xf numFmtId="0" fontId="0" fillId="0" borderId="0" xfId="0"/>
    <xf numFmtId="0" fontId="14" fillId="0" borderId="0" xfId="0" applyFont="1"/>
    <xf numFmtId="0" fontId="15" fillId="0" borderId="0" xfId="0" applyFont="1"/>
    <xf numFmtId="0" fontId="16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16" fillId="3" borderId="3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left"/>
    </xf>
    <xf numFmtId="4" fontId="17" fillId="4" borderId="6" xfId="0" applyNumberFormat="1" applyFont="1" applyFill="1" applyBorder="1"/>
    <xf numFmtId="4" fontId="17" fillId="5" borderId="6" xfId="0" applyNumberFormat="1" applyFont="1" applyFill="1" applyBorder="1"/>
    <xf numFmtId="4" fontId="16" fillId="3" borderId="6" xfId="0" applyNumberFormat="1" applyFont="1" applyFill="1" applyBorder="1"/>
    <xf numFmtId="0" fontId="0" fillId="4" borderId="0" xfId="0" applyFill="1"/>
    <xf numFmtId="4" fontId="17" fillId="5" borderId="6" xfId="0" applyNumberFormat="1" applyFont="1" applyFill="1" applyBorder="1" applyAlignment="1">
      <alignment horizontal="left"/>
    </xf>
    <xf numFmtId="4" fontId="18" fillId="3" borderId="7" xfId="0" applyNumberFormat="1" applyFont="1" applyFill="1" applyBorder="1"/>
    <xf numFmtId="4" fontId="18" fillId="6" borderId="7" xfId="0" applyNumberFormat="1" applyFont="1" applyFill="1" applyBorder="1"/>
    <xf numFmtId="4" fontId="16" fillId="3" borderId="7" xfId="0" applyNumberFormat="1" applyFont="1" applyFill="1" applyBorder="1"/>
    <xf numFmtId="0" fontId="4" fillId="4" borderId="0" xfId="0" applyFont="1" applyFill="1"/>
    <xf numFmtId="4" fontId="16" fillId="6" borderId="7" xfId="0" applyNumberFormat="1" applyFont="1" applyFill="1" applyBorder="1"/>
    <xf numFmtId="4" fontId="0" fillId="0" borderId="0" xfId="0" applyNumberFormat="1"/>
    <xf numFmtId="0" fontId="19" fillId="0" borderId="0" xfId="0" applyFont="1"/>
    <xf numFmtId="0" fontId="6" fillId="7" borderId="0" xfId="1" quotePrefix="1" applyFont="1" applyFill="1" applyAlignment="1">
      <alignment horizontal="left"/>
    </xf>
    <xf numFmtId="49" fontId="0" fillId="8" borderId="39" xfId="0" applyNumberFormat="1" applyFill="1" applyBorder="1"/>
    <xf numFmtId="49" fontId="16" fillId="8" borderId="39" xfId="0" applyNumberFormat="1" applyFont="1" applyFill="1" applyBorder="1" applyAlignment="1">
      <alignment horizontal="center"/>
    </xf>
    <xf numFmtId="49" fontId="7" fillId="0" borderId="8" xfId="0" applyNumberFormat="1" applyFont="1" applyBorder="1"/>
    <xf numFmtId="0" fontId="7" fillId="0" borderId="9" xfId="0" applyFont="1" applyBorder="1"/>
    <xf numFmtId="0" fontId="7" fillId="0" borderId="9" xfId="0" applyFont="1" applyBorder="1" applyAlignment="1">
      <alignment horizontal="right"/>
    </xf>
    <xf numFmtId="0" fontId="9" fillId="0" borderId="0" xfId="0" applyFont="1"/>
    <xf numFmtId="0" fontId="2" fillId="0" borderId="0" xfId="0" applyFont="1"/>
    <xf numFmtId="0" fontId="8" fillId="0" borderId="10" xfId="0" applyNumberFormat="1" applyFont="1" applyBorder="1" applyAlignment="1">
      <alignment horizontal="center" wrapText="1"/>
    </xf>
    <xf numFmtId="0" fontId="16" fillId="3" borderId="3" xfId="0" applyFont="1" applyFill="1" applyBorder="1" applyAlignment="1">
      <alignment horizontal="center" vertical="center" wrapText="1"/>
    </xf>
    <xf numFmtId="4" fontId="17" fillId="0" borderId="6" xfId="0" applyNumberFormat="1" applyFont="1" applyFill="1" applyBorder="1"/>
    <xf numFmtId="4" fontId="17" fillId="9" borderId="6" xfId="0" applyNumberFormat="1" applyFont="1" applyFill="1" applyBorder="1"/>
    <xf numFmtId="0" fontId="3" fillId="0" borderId="1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0" xfId="0" applyFill="1"/>
    <xf numFmtId="0" fontId="17" fillId="3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3" fillId="0" borderId="40" xfId="0" applyFont="1" applyFill="1" applyBorder="1" applyAlignment="1">
      <alignment wrapText="1"/>
    </xf>
    <xf numFmtId="0" fontId="20" fillId="0" borderId="0" xfId="0" applyFont="1"/>
    <xf numFmtId="0" fontId="16" fillId="3" borderId="4" xfId="0" applyFont="1" applyFill="1" applyBorder="1"/>
    <xf numFmtId="4" fontId="17" fillId="0" borderId="4" xfId="0" applyNumberFormat="1" applyFont="1" applyBorder="1"/>
    <xf numFmtId="4" fontId="16" fillId="3" borderId="11" xfId="0" applyNumberFormat="1" applyFont="1" applyFill="1" applyBorder="1"/>
    <xf numFmtId="0" fontId="21" fillId="7" borderId="0" xfId="1" quotePrefix="1" applyFont="1" applyFill="1" applyAlignment="1">
      <alignment horizontal="left"/>
    </xf>
    <xf numFmtId="0" fontId="22" fillId="0" borderId="0" xfId="0" applyFont="1"/>
    <xf numFmtId="0" fontId="23" fillId="0" borderId="0" xfId="0" applyFont="1"/>
    <xf numFmtId="3" fontId="11" fillId="0" borderId="0" xfId="4" applyNumberFormat="1" applyFont="1" applyFill="1"/>
    <xf numFmtId="3" fontId="12" fillId="0" borderId="0" xfId="4" applyNumberFormat="1" applyFont="1" applyFill="1"/>
    <xf numFmtId="0" fontId="24" fillId="0" borderId="0" xfId="0" applyFont="1"/>
    <xf numFmtId="3" fontId="16" fillId="3" borderId="12" xfId="0" applyNumberFormat="1" applyFont="1" applyFill="1" applyBorder="1" applyAlignment="1">
      <alignment horizontal="center" vertical="center" wrapText="1"/>
    </xf>
    <xf numFmtId="3" fontId="16" fillId="3" borderId="4" xfId="0" applyNumberFormat="1" applyFont="1" applyFill="1" applyBorder="1" applyAlignment="1">
      <alignment horizontal="center" vertical="center" wrapText="1"/>
    </xf>
    <xf numFmtId="0" fontId="0" fillId="0" borderId="6" xfId="0" applyFill="1" applyBorder="1"/>
    <xf numFmtId="0" fontId="17" fillId="3" borderId="13" xfId="0" applyFont="1" applyFill="1" applyBorder="1" applyAlignment="1">
      <alignment horizontal="center" vertical="center"/>
    </xf>
    <xf numFmtId="4" fontId="16" fillId="4" borderId="5" xfId="0" applyNumberFormat="1" applyFont="1" applyFill="1" applyBorder="1" applyAlignment="1">
      <alignment horizontal="left"/>
    </xf>
    <xf numFmtId="4" fontId="16" fillId="4" borderId="14" xfId="0" applyNumberFormat="1" applyFont="1" applyFill="1" applyBorder="1" applyAlignment="1">
      <alignment horizontal="left"/>
    </xf>
    <xf numFmtId="4" fontId="16" fillId="3" borderId="14" xfId="0" applyNumberFormat="1" applyFont="1" applyFill="1" applyBorder="1" applyAlignment="1">
      <alignment horizontal="left"/>
    </xf>
    <xf numFmtId="0" fontId="16" fillId="3" borderId="4" xfId="0" applyFont="1" applyFill="1" applyBorder="1" applyAlignment="1">
      <alignment wrapText="1"/>
    </xf>
    <xf numFmtId="0" fontId="16" fillId="3" borderId="15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40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0" fillId="4" borderId="6" xfId="0" applyFill="1" applyBorder="1"/>
    <xf numFmtId="0" fontId="25" fillId="0" borderId="0" xfId="0" applyFont="1"/>
    <xf numFmtId="4" fontId="17" fillId="4" borderId="5" xfId="0" applyNumberFormat="1" applyFont="1" applyFill="1" applyBorder="1" applyAlignment="1">
      <alignment horizontal="left"/>
    </xf>
    <xf numFmtId="0" fontId="26" fillId="0" borderId="0" xfId="0" applyFont="1"/>
    <xf numFmtId="0" fontId="17" fillId="0" borderId="1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wrapText="1"/>
    </xf>
    <xf numFmtId="3" fontId="17" fillId="0" borderId="0" xfId="0" applyNumberFormat="1" applyFont="1" applyBorder="1" applyAlignment="1">
      <alignment horizontal="right" wrapText="1"/>
    </xf>
    <xf numFmtId="3" fontId="17" fillId="0" borderId="40" xfId="0" applyNumberFormat="1" applyFont="1" applyBorder="1" applyAlignment="1">
      <alignment horizontal="right" wrapText="1"/>
    </xf>
    <xf numFmtId="0" fontId="27" fillId="0" borderId="0" xfId="0" applyFont="1" applyAlignment="1">
      <alignment horizontal="center" vertical="center" readingOrder="1"/>
    </xf>
    <xf numFmtId="0" fontId="13" fillId="0" borderId="0" xfId="3"/>
    <xf numFmtId="0" fontId="16" fillId="3" borderId="4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17" fillId="0" borderId="4" xfId="0" applyNumberFormat="1" applyFont="1" applyFill="1" applyBorder="1"/>
    <xf numFmtId="4" fontId="17" fillId="4" borderId="5" xfId="0" applyNumberFormat="1" applyFont="1" applyFill="1" applyBorder="1" applyAlignment="1">
      <alignment horizontal="right"/>
    </xf>
    <xf numFmtId="4" fontId="25" fillId="0" borderId="0" xfId="0" applyNumberFormat="1" applyFont="1"/>
    <xf numFmtId="0" fontId="16" fillId="3" borderId="16" xfId="0" applyFont="1" applyFill="1" applyBorder="1" applyAlignment="1">
      <alignment horizontal="center"/>
    </xf>
    <xf numFmtId="4" fontId="16" fillId="4" borderId="17" xfId="0" applyNumberFormat="1" applyFont="1" applyFill="1" applyBorder="1" applyAlignment="1">
      <alignment horizontal="right"/>
    </xf>
    <xf numFmtId="4" fontId="16" fillId="4" borderId="6" xfId="0" applyNumberFormat="1" applyFont="1" applyFill="1" applyBorder="1" applyAlignment="1">
      <alignment horizontal="right"/>
    </xf>
    <xf numFmtId="4" fontId="16" fillId="4" borderId="18" xfId="0" applyNumberFormat="1" applyFont="1" applyFill="1" applyBorder="1" applyAlignment="1">
      <alignment horizontal="right"/>
    </xf>
    <xf numFmtId="3" fontId="16" fillId="3" borderId="4" xfId="0" applyNumberFormat="1" applyFont="1" applyFill="1" applyBorder="1" applyAlignment="1">
      <alignment vertical="center" wrapText="1"/>
    </xf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right" wrapText="1"/>
    </xf>
    <xf numFmtId="3" fontId="16" fillId="3" borderId="0" xfId="0" applyNumberFormat="1" applyFont="1" applyFill="1" applyBorder="1" applyAlignment="1">
      <alignment vertical="center" wrapText="1"/>
    </xf>
    <xf numFmtId="0" fontId="16" fillId="3" borderId="19" xfId="0" applyFont="1" applyFill="1" applyBorder="1"/>
    <xf numFmtId="0" fontId="16" fillId="3" borderId="17" xfId="0" applyNumberFormat="1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left" vertical="center"/>
    </xf>
    <xf numFmtId="0" fontId="16" fillId="3" borderId="20" xfId="0" applyFont="1" applyFill="1" applyBorder="1"/>
    <xf numFmtId="4" fontId="17" fillId="0" borderId="20" xfId="0" applyNumberFormat="1" applyFont="1" applyBorder="1"/>
    <xf numFmtId="4" fontId="17" fillId="0" borderId="20" xfId="0" applyNumberFormat="1" applyFont="1" applyFill="1" applyBorder="1"/>
    <xf numFmtId="4" fontId="17" fillId="0" borderId="19" xfId="0" applyNumberFormat="1" applyFont="1" applyBorder="1"/>
    <xf numFmtId="4" fontId="17" fillId="0" borderId="19" xfId="0" applyNumberFormat="1" applyFont="1" applyFill="1" applyBorder="1"/>
    <xf numFmtId="0" fontId="16" fillId="3" borderId="19" xfId="0" applyFont="1" applyFill="1" applyBorder="1" applyAlignment="1">
      <alignment horizontal="left" vertical="center"/>
    </xf>
    <xf numFmtId="0" fontId="7" fillId="0" borderId="38" xfId="0" applyFont="1" applyBorder="1" applyAlignment="1">
      <alignment horizontal="center"/>
    </xf>
    <xf numFmtId="0" fontId="28" fillId="10" borderId="0" xfId="0" applyFont="1" applyFill="1" applyBorder="1" applyAlignment="1">
      <alignment horizontal="center" wrapText="1"/>
    </xf>
    <xf numFmtId="0" fontId="29" fillId="10" borderId="0" xfId="0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/>
    <xf numFmtId="0" fontId="0" fillId="0" borderId="40" xfId="0" applyBorder="1" applyAlignment="1"/>
    <xf numFmtId="0" fontId="16" fillId="3" borderId="21" xfId="0" applyFont="1" applyFill="1" applyBorder="1" applyAlignment="1">
      <alignment horizontal="left"/>
    </xf>
    <xf numFmtId="0" fontId="16" fillId="3" borderId="22" xfId="0" applyFont="1" applyFill="1" applyBorder="1" applyAlignment="1">
      <alignment horizontal="left"/>
    </xf>
    <xf numFmtId="0" fontId="16" fillId="3" borderId="23" xfId="0" applyFont="1" applyFill="1" applyBorder="1" applyAlignment="1">
      <alignment horizontal="left"/>
    </xf>
    <xf numFmtId="0" fontId="16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3" fontId="16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/>
    <xf numFmtId="0" fontId="16" fillId="3" borderId="3" xfId="0" applyFont="1" applyFill="1" applyBorder="1" applyAlignment="1"/>
    <xf numFmtId="3" fontId="16" fillId="3" borderId="4" xfId="0" applyNumberFormat="1" applyFont="1" applyFill="1" applyBorder="1" applyAlignment="1">
      <alignment horizontal="center" vertical="center" textRotation="90" wrapText="1"/>
    </xf>
    <xf numFmtId="0" fontId="16" fillId="3" borderId="4" xfId="0" applyFont="1" applyFill="1" applyBorder="1" applyAlignment="1">
      <alignment horizontal="center" vertical="center" textRotation="90" wrapText="1"/>
    </xf>
    <xf numFmtId="0" fontId="16" fillId="3" borderId="26" xfId="0" applyFont="1" applyFill="1" applyBorder="1" applyAlignment="1">
      <alignment horizontal="center" vertical="center" textRotation="90" wrapText="1"/>
    </xf>
    <xf numFmtId="3" fontId="16" fillId="3" borderId="27" xfId="0" applyNumberFormat="1" applyFont="1" applyFill="1" applyBorder="1" applyAlignment="1">
      <alignment horizontal="center" vertical="center" textRotation="90" wrapText="1"/>
    </xf>
    <xf numFmtId="0" fontId="21" fillId="7" borderId="0" xfId="1" quotePrefix="1" applyFont="1" applyFill="1" applyAlignment="1"/>
    <xf numFmtId="3" fontId="16" fillId="3" borderId="20" xfId="0" applyNumberFormat="1" applyFont="1" applyFill="1" applyBorder="1" applyAlignment="1">
      <alignment horizontal="center" vertical="center" textRotation="90" wrapText="1"/>
    </xf>
    <xf numFmtId="3" fontId="16" fillId="3" borderId="26" xfId="0" applyNumberFormat="1" applyFont="1" applyFill="1" applyBorder="1" applyAlignment="1">
      <alignment horizontal="center" vertical="center" textRotation="90" wrapText="1"/>
    </xf>
    <xf numFmtId="0" fontId="16" fillId="3" borderId="13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" fontId="16" fillId="3" borderId="28" xfId="0" applyNumberFormat="1" applyFont="1" applyFill="1" applyBorder="1" applyAlignment="1">
      <alignment horizontal="center" vertical="center" textRotation="90" wrapText="1"/>
    </xf>
    <xf numFmtId="3" fontId="16" fillId="3" borderId="0" xfId="0" applyNumberFormat="1" applyFont="1" applyFill="1" applyBorder="1" applyAlignment="1">
      <alignment horizontal="center" vertical="center" textRotation="90" wrapText="1"/>
    </xf>
    <xf numFmtId="3" fontId="16" fillId="3" borderId="29" xfId="0" applyNumberFormat="1" applyFont="1" applyFill="1" applyBorder="1" applyAlignment="1">
      <alignment horizontal="center" vertical="center" wrapText="1"/>
    </xf>
    <xf numFmtId="3" fontId="16" fillId="3" borderId="30" xfId="0" applyNumberFormat="1" applyFont="1" applyFill="1" applyBorder="1" applyAlignment="1">
      <alignment horizontal="center" vertical="center" wrapText="1"/>
    </xf>
    <xf numFmtId="3" fontId="16" fillId="3" borderId="31" xfId="0" applyNumberFormat="1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3" fontId="16" fillId="3" borderId="33" xfId="0" applyNumberFormat="1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  <xf numFmtId="3" fontId="16" fillId="3" borderId="34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/>
    <xf numFmtId="0" fontId="16" fillId="3" borderId="11" xfId="0" applyFont="1" applyFill="1" applyBorder="1" applyAlignment="1"/>
    <xf numFmtId="0" fontId="30" fillId="3" borderId="11" xfId="0" applyFont="1" applyFill="1" applyBorder="1" applyAlignment="1"/>
    <xf numFmtId="3" fontId="16" fillId="3" borderId="35" xfId="0" applyNumberFormat="1" applyFont="1" applyFill="1" applyBorder="1" applyAlignment="1">
      <alignment horizontal="center" vertical="center" wrapText="1"/>
    </xf>
    <xf numFmtId="3" fontId="16" fillId="3" borderId="36" xfId="0" applyNumberFormat="1" applyFont="1" applyFill="1" applyBorder="1" applyAlignment="1">
      <alignment horizontal="center" vertical="center" wrapText="1"/>
    </xf>
    <xf numFmtId="0" fontId="21" fillId="7" borderId="0" xfId="1" quotePrefix="1" applyFont="1" applyFill="1" applyAlignment="1">
      <alignment vertical="center"/>
    </xf>
    <xf numFmtId="3" fontId="16" fillId="3" borderId="33" xfId="0" applyNumberFormat="1" applyFont="1" applyFill="1" applyBorder="1" applyAlignment="1">
      <alignment horizontal="center" vertical="center" wrapText="1"/>
    </xf>
    <xf numFmtId="0" fontId="17" fillId="0" borderId="19" xfId="0" applyFont="1" applyBorder="1" applyAlignment="1"/>
    <xf numFmtId="0" fontId="20" fillId="0" borderId="19" xfId="0" applyFont="1" applyBorder="1" applyAlignment="1"/>
    <xf numFmtId="3" fontId="16" fillId="3" borderId="37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12" xfId="2"/>
    <cellStyle name="Normal_5" xfId="3"/>
    <cellStyle name="Normal_CortasMadera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F11" sqref="F11"/>
    </sheetView>
  </sheetViews>
  <sheetFormatPr baseColWidth="10" defaultRowHeight="15" x14ac:dyDescent="0.25"/>
  <cols>
    <col min="1" max="1" width="7.5703125" customWidth="1"/>
    <col min="2" max="2" width="82.5703125" customWidth="1"/>
    <col min="3" max="3" width="22.5703125" customWidth="1"/>
    <col min="4" max="4" width="22.140625" customWidth="1"/>
  </cols>
  <sheetData>
    <row r="1" spans="1:4" ht="55.9" customHeight="1" x14ac:dyDescent="0.3">
      <c r="A1" s="98" t="s">
        <v>139</v>
      </c>
      <c r="B1" s="99"/>
      <c r="C1" s="99"/>
      <c r="D1" s="99"/>
    </row>
    <row r="2" spans="1:4" ht="15.75" thickBot="1" x14ac:dyDescent="0.3">
      <c r="A2" s="21"/>
      <c r="B2" s="22" t="s">
        <v>132</v>
      </c>
      <c r="C2" s="21"/>
      <c r="D2" s="21"/>
    </row>
    <row r="3" spans="1:4" ht="15.75" thickBot="1" x14ac:dyDescent="0.3">
      <c r="A3" s="23" t="s">
        <v>133</v>
      </c>
      <c r="B3" s="24" t="s">
        <v>134</v>
      </c>
      <c r="C3" s="25" t="s">
        <v>135</v>
      </c>
      <c r="D3" s="97" t="s">
        <v>136</v>
      </c>
    </row>
    <row r="4" spans="1:4" x14ac:dyDescent="0.25">
      <c r="A4" s="28" t="s">
        <v>137</v>
      </c>
      <c r="B4" s="32" t="s">
        <v>373</v>
      </c>
      <c r="C4" s="67">
        <v>2016</v>
      </c>
      <c r="D4" s="100" t="s">
        <v>138</v>
      </c>
    </row>
    <row r="5" spans="1:4" ht="16.899999999999999" customHeight="1" x14ac:dyDescent="0.25">
      <c r="A5" s="33">
        <v>2</v>
      </c>
      <c r="B5" s="34" t="s">
        <v>373</v>
      </c>
      <c r="C5" s="68">
        <v>2017</v>
      </c>
      <c r="D5" s="101"/>
    </row>
    <row r="6" spans="1:4" ht="16.899999999999999" customHeight="1" x14ac:dyDescent="0.25">
      <c r="A6" s="58">
        <v>3</v>
      </c>
      <c r="B6" s="34" t="s">
        <v>373</v>
      </c>
      <c r="C6" s="68">
        <v>2018</v>
      </c>
      <c r="D6" s="101"/>
    </row>
    <row r="7" spans="1:4" ht="16.899999999999999" customHeight="1" x14ac:dyDescent="0.25">
      <c r="A7" s="58">
        <v>4</v>
      </c>
      <c r="B7" s="34" t="s">
        <v>373</v>
      </c>
      <c r="C7" s="68">
        <v>2019</v>
      </c>
      <c r="D7" s="101"/>
    </row>
    <row r="8" spans="1:4" ht="16.899999999999999" customHeight="1" x14ac:dyDescent="0.25">
      <c r="A8" s="58">
        <v>5</v>
      </c>
      <c r="B8" s="34" t="s">
        <v>373</v>
      </c>
      <c r="C8" s="68">
        <v>2020</v>
      </c>
      <c r="D8" s="101"/>
    </row>
    <row r="9" spans="1:4" ht="16.899999999999999" customHeight="1" x14ac:dyDescent="0.25">
      <c r="A9" s="58">
        <v>6</v>
      </c>
      <c r="B9" s="34" t="s">
        <v>373</v>
      </c>
      <c r="C9" s="68">
        <v>2021</v>
      </c>
      <c r="D9" s="101"/>
    </row>
    <row r="10" spans="1:4" ht="16.899999999999999" customHeight="1" x14ac:dyDescent="0.25">
      <c r="A10" s="58">
        <v>7</v>
      </c>
      <c r="B10" s="34" t="s">
        <v>373</v>
      </c>
      <c r="C10" s="68">
        <v>2022</v>
      </c>
      <c r="D10" s="101"/>
    </row>
    <row r="11" spans="1:4" x14ac:dyDescent="0.25">
      <c r="A11" s="59">
        <v>8</v>
      </c>
      <c r="B11" s="34" t="s">
        <v>185</v>
      </c>
      <c r="C11" s="68">
        <v>2016</v>
      </c>
      <c r="D11" s="101"/>
    </row>
    <row r="12" spans="1:4" x14ac:dyDescent="0.25">
      <c r="A12" s="58">
        <v>9</v>
      </c>
      <c r="B12" s="34" t="s">
        <v>185</v>
      </c>
      <c r="C12" s="68">
        <v>2017</v>
      </c>
      <c r="D12" s="101"/>
    </row>
    <row r="13" spans="1:4" x14ac:dyDescent="0.25">
      <c r="A13" s="58">
        <v>10</v>
      </c>
      <c r="B13" s="34" t="s">
        <v>185</v>
      </c>
      <c r="C13" s="68">
        <v>2018</v>
      </c>
      <c r="D13" s="101"/>
    </row>
    <row r="14" spans="1:4" x14ac:dyDescent="0.25">
      <c r="A14" s="58">
        <v>11</v>
      </c>
      <c r="B14" s="34" t="s">
        <v>185</v>
      </c>
      <c r="C14" s="68">
        <v>2019</v>
      </c>
      <c r="D14" s="101"/>
    </row>
    <row r="15" spans="1:4" x14ac:dyDescent="0.25">
      <c r="A15" s="58">
        <v>12</v>
      </c>
      <c r="B15" s="34" t="s">
        <v>185</v>
      </c>
      <c r="C15" s="68">
        <v>2020</v>
      </c>
      <c r="D15" s="101"/>
    </row>
    <row r="16" spans="1:4" x14ac:dyDescent="0.25">
      <c r="A16" s="58">
        <v>13</v>
      </c>
      <c r="B16" s="34" t="s">
        <v>185</v>
      </c>
      <c r="C16" s="68">
        <v>2021</v>
      </c>
      <c r="D16" s="101"/>
    </row>
    <row r="17" spans="1:4" x14ac:dyDescent="0.25">
      <c r="A17" s="58">
        <v>14</v>
      </c>
      <c r="B17" s="34" t="s">
        <v>185</v>
      </c>
      <c r="C17" s="68">
        <v>2022</v>
      </c>
      <c r="D17" s="101"/>
    </row>
    <row r="18" spans="1:4" x14ac:dyDescent="0.25">
      <c r="A18" s="60">
        <v>15</v>
      </c>
      <c r="B18" s="37" t="s">
        <v>184</v>
      </c>
      <c r="C18" s="69" t="s">
        <v>416</v>
      </c>
      <c r="D18" s="101"/>
    </row>
    <row r="19" spans="1:4" ht="15.75" thickBot="1" x14ac:dyDescent="0.3">
      <c r="A19" s="61">
        <v>16</v>
      </c>
      <c r="B19" s="38" t="s">
        <v>186</v>
      </c>
      <c r="C19" s="70" t="s">
        <v>416</v>
      </c>
      <c r="D19" s="102"/>
    </row>
    <row r="20" spans="1:4" ht="15.75" thickTop="1" x14ac:dyDescent="0.25">
      <c r="B20" s="27"/>
    </row>
    <row r="21" spans="1:4" s="45" customFormat="1" x14ac:dyDescent="0.25">
      <c r="A21" s="46" t="s">
        <v>417</v>
      </c>
      <c r="B21" s="46"/>
    </row>
    <row r="22" spans="1:4" x14ac:dyDescent="0.25">
      <c r="B22" s="26"/>
    </row>
    <row r="23" spans="1:4" x14ac:dyDescent="0.25">
      <c r="B23" s="26"/>
    </row>
  </sheetData>
  <mergeCells count="2">
    <mergeCell ref="A1:D1"/>
    <mergeCell ref="D4:D19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9"/>
  <sheetViews>
    <sheetView topLeftCell="A151" workbookViewId="0">
      <selection activeCell="A167" sqref="A167"/>
    </sheetView>
  </sheetViews>
  <sheetFormatPr baseColWidth="10" defaultRowHeight="15" x14ac:dyDescent="0.25"/>
  <cols>
    <col min="1" max="1" width="8.42578125" customWidth="1"/>
    <col min="2" max="2" width="5.7109375" bestFit="1" customWidth="1"/>
    <col min="3" max="3" width="23.5703125" customWidth="1"/>
    <col min="4" max="4" width="7.85546875" bestFit="1" customWidth="1"/>
    <col min="5" max="5" width="9" bestFit="1" customWidth="1"/>
    <col min="6" max="6" width="8.85546875" customWidth="1"/>
    <col min="7" max="7" width="8.7109375" bestFit="1" customWidth="1"/>
    <col min="8" max="8" width="8.85546875" bestFit="1" customWidth="1"/>
    <col min="9" max="9" width="7.140625" bestFit="1" customWidth="1"/>
    <col min="10" max="10" width="11.42578125" bestFit="1" customWidth="1"/>
    <col min="11" max="11" width="12.28515625" customWidth="1"/>
    <col min="12" max="12" width="10.140625" bestFit="1" customWidth="1"/>
    <col min="13" max="13" width="6.85546875" bestFit="1" customWidth="1"/>
    <col min="14" max="14" width="8.28515625" bestFit="1" customWidth="1"/>
    <col min="15" max="15" width="6.140625" bestFit="1" customWidth="1"/>
    <col min="16" max="16" width="7.28515625" bestFit="1" customWidth="1"/>
    <col min="17" max="17" width="12.85546875" bestFit="1" customWidth="1"/>
    <col min="18" max="18" width="11.7109375" bestFit="1" customWidth="1"/>
    <col min="19" max="19" width="11" bestFit="1" customWidth="1"/>
    <col min="20" max="21" width="11.140625" bestFit="1" customWidth="1"/>
    <col min="22" max="22" width="8.7109375" bestFit="1" customWidth="1"/>
    <col min="24" max="24" width="6.85546875" bestFit="1" customWidth="1"/>
    <col min="25" max="25" width="11.85546875" bestFit="1" customWidth="1"/>
    <col min="26" max="26" width="7.85546875" bestFit="1" customWidth="1"/>
    <col min="35" max="35" width="13.7109375" customWidth="1"/>
    <col min="36" max="36" width="12.85546875" customWidth="1"/>
    <col min="37" max="37" width="9.85546875" customWidth="1"/>
    <col min="38" max="38" width="10.5703125" customWidth="1"/>
    <col min="39" max="39" width="10" customWidth="1"/>
    <col min="40" max="40" width="8.7109375" customWidth="1"/>
  </cols>
  <sheetData>
    <row r="1" spans="1:256" x14ac:dyDescent="0.25">
      <c r="F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256" ht="15.75" x14ac:dyDescent="0.25">
      <c r="A2" s="43" t="s">
        <v>210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</row>
    <row r="3" spans="1:256" x14ac:dyDescent="0.25">
      <c r="F3" s="1"/>
      <c r="H3" s="1"/>
      <c r="I3" s="1"/>
      <c r="J3" s="1"/>
      <c r="K3" s="1"/>
      <c r="L3" s="1"/>
      <c r="M3" s="1"/>
      <c r="N3" s="1"/>
      <c r="O3" s="1"/>
      <c r="P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256" x14ac:dyDescent="0.25">
      <c r="A4" s="106" t="s">
        <v>0</v>
      </c>
      <c r="B4" s="107"/>
      <c r="C4" s="107"/>
      <c r="D4" s="108" t="s">
        <v>1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10"/>
      <c r="AX4" s="111" t="s">
        <v>178</v>
      </c>
    </row>
    <row r="5" spans="1:256" s="4" customFormat="1" x14ac:dyDescent="0.25">
      <c r="A5" s="107"/>
      <c r="B5" s="107"/>
      <c r="C5" s="107"/>
      <c r="D5" s="3">
        <v>1</v>
      </c>
      <c r="E5" s="3">
        <v>2</v>
      </c>
      <c r="F5" s="3">
        <v>3</v>
      </c>
      <c r="G5" s="3">
        <v>4</v>
      </c>
      <c r="H5" s="3">
        <v>6</v>
      </c>
      <c r="I5" s="3">
        <v>8</v>
      </c>
      <c r="J5" s="3">
        <v>14</v>
      </c>
      <c r="K5" s="3">
        <v>24</v>
      </c>
      <c r="L5" s="3">
        <v>40</v>
      </c>
      <c r="M5" s="3">
        <v>41</v>
      </c>
      <c r="N5" s="3">
        <v>49</v>
      </c>
      <c r="O5" s="3">
        <v>52</v>
      </c>
      <c r="P5" s="3">
        <v>60</v>
      </c>
      <c r="Q5" s="3">
        <v>62</v>
      </c>
      <c r="R5" s="3">
        <v>63</v>
      </c>
      <c r="S5" s="3">
        <v>64</v>
      </c>
      <c r="T5" s="3">
        <v>65</v>
      </c>
      <c r="U5" s="3">
        <v>66</v>
      </c>
      <c r="V5" s="3">
        <v>69</v>
      </c>
      <c r="W5" s="3">
        <v>82</v>
      </c>
      <c r="X5" s="3">
        <v>99</v>
      </c>
      <c r="Y5" s="3">
        <v>102</v>
      </c>
      <c r="Z5" s="3">
        <v>108</v>
      </c>
      <c r="AA5" s="3">
        <v>109</v>
      </c>
      <c r="AB5" s="3">
        <v>110</v>
      </c>
      <c r="AC5" s="3">
        <v>111</v>
      </c>
      <c r="AD5" s="3">
        <v>113</v>
      </c>
      <c r="AE5" s="3">
        <v>115</v>
      </c>
      <c r="AF5" s="3">
        <v>120</v>
      </c>
      <c r="AG5" s="3">
        <v>175</v>
      </c>
      <c r="AH5" s="3">
        <v>179</v>
      </c>
      <c r="AI5" s="3">
        <v>192</v>
      </c>
      <c r="AJ5" s="3">
        <v>193</v>
      </c>
      <c r="AK5" s="3">
        <v>199</v>
      </c>
      <c r="AL5" s="3">
        <v>211</v>
      </c>
      <c r="AM5" s="3">
        <v>212</v>
      </c>
      <c r="AN5" s="3">
        <v>215</v>
      </c>
      <c r="AO5" s="3">
        <v>216</v>
      </c>
      <c r="AP5" s="3">
        <v>219</v>
      </c>
      <c r="AQ5" s="3">
        <v>234</v>
      </c>
      <c r="AR5" s="3">
        <v>241</v>
      </c>
      <c r="AS5" s="3">
        <v>243</v>
      </c>
      <c r="AT5" s="3">
        <v>247</v>
      </c>
      <c r="AU5" s="3">
        <v>278</v>
      </c>
      <c r="AV5" s="3">
        <v>305</v>
      </c>
      <c r="AW5" s="3">
        <v>306</v>
      </c>
      <c r="AX5" s="112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79.5" customHeight="1" thickBot="1" x14ac:dyDescent="0.3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5" t="s">
        <v>16</v>
      </c>
      <c r="P6" s="5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5" t="s">
        <v>22</v>
      </c>
      <c r="V6" s="5" t="s">
        <v>23</v>
      </c>
      <c r="W6" s="5" t="s">
        <v>24</v>
      </c>
      <c r="X6" s="5" t="s">
        <v>25</v>
      </c>
      <c r="Y6" s="5" t="s">
        <v>26</v>
      </c>
      <c r="Z6" s="5" t="s">
        <v>27</v>
      </c>
      <c r="AA6" s="5" t="s">
        <v>28</v>
      </c>
      <c r="AB6" s="5" t="s">
        <v>29</v>
      </c>
      <c r="AC6" s="5" t="s">
        <v>30</v>
      </c>
      <c r="AD6" s="5" t="s">
        <v>31</v>
      </c>
      <c r="AE6" s="5" t="s">
        <v>32</v>
      </c>
      <c r="AF6" s="5" t="s">
        <v>33</v>
      </c>
      <c r="AG6" s="5" t="s">
        <v>34</v>
      </c>
      <c r="AH6" s="5" t="s">
        <v>35</v>
      </c>
      <c r="AI6" s="5" t="s">
        <v>36</v>
      </c>
      <c r="AJ6" s="5" t="s">
        <v>37</v>
      </c>
      <c r="AK6" s="5" t="s">
        <v>38</v>
      </c>
      <c r="AL6" s="5" t="s">
        <v>39</v>
      </c>
      <c r="AM6" s="5" t="s">
        <v>40</v>
      </c>
      <c r="AN6" s="5" t="s">
        <v>41</v>
      </c>
      <c r="AO6" s="5" t="s">
        <v>42</v>
      </c>
      <c r="AP6" s="5" t="s">
        <v>43</v>
      </c>
      <c r="AQ6" s="5" t="s">
        <v>44</v>
      </c>
      <c r="AR6" s="5" t="s">
        <v>45</v>
      </c>
      <c r="AS6" s="5" t="s">
        <v>46</v>
      </c>
      <c r="AT6" s="5" t="s">
        <v>192</v>
      </c>
      <c r="AU6" s="5" t="s">
        <v>47</v>
      </c>
      <c r="AV6" s="5" t="s">
        <v>48</v>
      </c>
      <c r="AW6" s="5" t="s">
        <v>49</v>
      </c>
      <c r="AX6" s="113"/>
    </row>
    <row r="7" spans="1:256" s="11" customFormat="1" ht="15.75" thickTop="1" x14ac:dyDescent="0.25">
      <c r="A7" s="114" t="s">
        <v>50</v>
      </c>
      <c r="B7" s="6">
        <v>1</v>
      </c>
      <c r="C7" s="7" t="s">
        <v>51</v>
      </c>
      <c r="D7" s="8"/>
      <c r="E7" s="8"/>
      <c r="F7" s="9"/>
      <c r="G7" s="8">
        <v>1.06</v>
      </c>
      <c r="H7" s="9"/>
      <c r="I7" s="9"/>
      <c r="J7" s="9"/>
      <c r="K7" s="9"/>
      <c r="L7" s="9"/>
      <c r="M7" s="9"/>
      <c r="N7" s="9"/>
      <c r="O7" s="9"/>
      <c r="P7" s="9"/>
      <c r="Q7" s="9">
        <v>8723.5300000000007</v>
      </c>
      <c r="R7" s="9">
        <v>334.76</v>
      </c>
      <c r="S7" s="9"/>
      <c r="T7" s="9">
        <v>119.27</v>
      </c>
      <c r="U7" s="9">
        <v>0.4</v>
      </c>
      <c r="V7" s="9">
        <v>5.61</v>
      </c>
      <c r="W7" s="9"/>
      <c r="X7" s="9">
        <v>0.22</v>
      </c>
      <c r="Y7" s="9"/>
      <c r="Z7" s="9"/>
      <c r="AA7" s="9">
        <v>2.08</v>
      </c>
      <c r="AB7" s="9"/>
      <c r="AC7" s="9"/>
      <c r="AD7" s="9"/>
      <c r="AE7" s="9"/>
      <c r="AF7" s="9"/>
      <c r="AG7" s="9"/>
      <c r="AH7" s="9"/>
      <c r="AI7" s="9"/>
      <c r="AJ7" s="9">
        <v>2.42</v>
      </c>
      <c r="AK7" s="9"/>
      <c r="AL7" s="9"/>
      <c r="AM7" s="9"/>
      <c r="AN7" s="9"/>
      <c r="AO7" s="9">
        <v>0.73</v>
      </c>
      <c r="AP7" s="9"/>
      <c r="AQ7" s="9"/>
      <c r="AR7" s="9"/>
      <c r="AS7" s="9"/>
      <c r="AT7" s="9"/>
      <c r="AU7" s="9"/>
      <c r="AV7" s="9"/>
      <c r="AW7" s="9"/>
      <c r="AX7" s="10">
        <f t="shared" ref="AX7:AX70" si="0">SUM(D7:AW7)</f>
        <v>9190.08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s="11" customFormat="1" x14ac:dyDescent="0.25">
      <c r="A8" s="115"/>
      <c r="B8" s="6">
        <v>2</v>
      </c>
      <c r="C8" s="7" t="s">
        <v>52</v>
      </c>
      <c r="D8" s="8"/>
      <c r="E8" s="8"/>
      <c r="F8" s="9"/>
      <c r="G8" s="8">
        <v>0.1</v>
      </c>
      <c r="H8" s="9"/>
      <c r="I8" s="9"/>
      <c r="J8" s="9"/>
      <c r="K8" s="9"/>
      <c r="L8" s="9"/>
      <c r="M8" s="9"/>
      <c r="N8" s="9"/>
      <c r="O8" s="9"/>
      <c r="P8" s="9"/>
      <c r="Q8" s="9">
        <v>8285.5499999999993</v>
      </c>
      <c r="R8" s="9">
        <v>197.75</v>
      </c>
      <c r="S8" s="9">
        <v>9.19</v>
      </c>
      <c r="T8" s="9">
        <v>14.83</v>
      </c>
      <c r="U8" s="9">
        <v>6.18</v>
      </c>
      <c r="V8" s="9">
        <v>1.93</v>
      </c>
      <c r="W8" s="9"/>
      <c r="X8" s="9"/>
      <c r="Y8" s="9"/>
      <c r="Z8" s="9"/>
      <c r="AA8" s="9">
        <v>4.5</v>
      </c>
      <c r="AB8" s="9"/>
      <c r="AC8" s="9"/>
      <c r="AD8" s="9">
        <v>7.0000000000000007E-2</v>
      </c>
      <c r="AE8" s="9"/>
      <c r="AF8" s="9"/>
      <c r="AG8" s="9"/>
      <c r="AH8" s="9"/>
      <c r="AI8" s="9"/>
      <c r="AJ8" s="9">
        <v>0.99</v>
      </c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10">
        <f t="shared" si="0"/>
        <v>8521.09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s="11" customFormat="1" x14ac:dyDescent="0.25">
      <c r="A9" s="115"/>
      <c r="B9" s="6">
        <v>3</v>
      </c>
      <c r="C9" s="7" t="s">
        <v>53</v>
      </c>
      <c r="D9" s="8"/>
      <c r="E9" s="8"/>
      <c r="F9" s="9"/>
      <c r="G9" s="8"/>
      <c r="H9" s="9"/>
      <c r="I9" s="9"/>
      <c r="J9" s="9"/>
      <c r="K9" s="9"/>
      <c r="L9" s="9"/>
      <c r="M9" s="9"/>
      <c r="N9" s="9"/>
      <c r="O9" s="9"/>
      <c r="P9" s="9"/>
      <c r="Q9" s="9">
        <v>1935.84</v>
      </c>
      <c r="R9" s="9">
        <v>43.76</v>
      </c>
      <c r="S9" s="9"/>
      <c r="T9" s="9"/>
      <c r="U9" s="9"/>
      <c r="V9" s="9"/>
      <c r="W9" s="9"/>
      <c r="X9" s="9">
        <v>0.03</v>
      </c>
      <c r="Y9" s="9"/>
      <c r="Z9" s="9"/>
      <c r="AA9" s="9">
        <v>1.1399999999999999</v>
      </c>
      <c r="AB9" s="9"/>
      <c r="AC9" s="9"/>
      <c r="AD9" s="9"/>
      <c r="AE9" s="9"/>
      <c r="AF9" s="9"/>
      <c r="AG9" s="9"/>
      <c r="AH9" s="9"/>
      <c r="AI9" s="9"/>
      <c r="AJ9" s="9">
        <v>0.04</v>
      </c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10">
        <f t="shared" si="0"/>
        <v>1980.81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11" customFormat="1" x14ac:dyDescent="0.25">
      <c r="A10" s="115"/>
      <c r="B10" s="6">
        <v>4</v>
      </c>
      <c r="C10" s="7" t="s">
        <v>54</v>
      </c>
      <c r="D10" s="8"/>
      <c r="E10" s="8"/>
      <c r="F10" s="9"/>
      <c r="G10" s="8">
        <v>14.73</v>
      </c>
      <c r="H10" s="9"/>
      <c r="I10" s="9"/>
      <c r="J10" s="9"/>
      <c r="K10" s="9"/>
      <c r="L10" s="9"/>
      <c r="M10" s="9"/>
      <c r="N10" s="9"/>
      <c r="O10" s="9"/>
      <c r="P10" s="9"/>
      <c r="Q10" s="9">
        <v>179.96</v>
      </c>
      <c r="R10" s="9">
        <v>41.43</v>
      </c>
      <c r="S10" s="9"/>
      <c r="T10" s="9">
        <v>0.49</v>
      </c>
      <c r="U10" s="9"/>
      <c r="V10" s="9">
        <v>45.58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>
        <v>0.8</v>
      </c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10">
        <f t="shared" si="0"/>
        <v>282.99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11" customFormat="1" x14ac:dyDescent="0.25">
      <c r="A11" s="115"/>
      <c r="B11" s="6">
        <v>5</v>
      </c>
      <c r="C11" s="7" t="s">
        <v>55</v>
      </c>
      <c r="D11" s="8"/>
      <c r="E11" s="8"/>
      <c r="F11" s="9"/>
      <c r="G11" s="8">
        <v>14.97</v>
      </c>
      <c r="H11" s="9"/>
      <c r="I11" s="9"/>
      <c r="J11" s="9"/>
      <c r="K11" s="9"/>
      <c r="L11" s="9"/>
      <c r="M11" s="9"/>
      <c r="N11" s="9">
        <v>0.23</v>
      </c>
      <c r="O11" s="9"/>
      <c r="P11" s="9"/>
      <c r="Q11" s="9">
        <v>4808.3500000000004</v>
      </c>
      <c r="R11" s="9">
        <v>594.66</v>
      </c>
      <c r="S11" s="9"/>
      <c r="T11" s="9">
        <v>50.81</v>
      </c>
      <c r="U11" s="9"/>
      <c r="V11" s="9">
        <v>6.47</v>
      </c>
      <c r="W11" s="9"/>
      <c r="X11" s="9">
        <v>0.24</v>
      </c>
      <c r="Y11" s="9"/>
      <c r="Z11" s="9"/>
      <c r="AA11" s="9">
        <v>6.51</v>
      </c>
      <c r="AB11" s="9"/>
      <c r="AC11" s="9"/>
      <c r="AD11" s="9">
        <v>1.77</v>
      </c>
      <c r="AE11" s="9"/>
      <c r="AF11" s="9"/>
      <c r="AG11" s="9"/>
      <c r="AH11" s="9"/>
      <c r="AI11" s="9"/>
      <c r="AJ11" s="9">
        <v>0.38</v>
      </c>
      <c r="AK11" s="9"/>
      <c r="AL11" s="9"/>
      <c r="AM11" s="9"/>
      <c r="AN11" s="9"/>
      <c r="AO11" s="9">
        <v>2.4</v>
      </c>
      <c r="AP11" s="9"/>
      <c r="AQ11" s="9"/>
      <c r="AR11" s="9"/>
      <c r="AS11" s="9"/>
      <c r="AT11" s="9"/>
      <c r="AU11" s="9"/>
      <c r="AV11" s="9"/>
      <c r="AW11" s="9"/>
      <c r="AX11" s="10">
        <f t="shared" si="0"/>
        <v>5486.7900000000009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s="11" customFormat="1" x14ac:dyDescent="0.25">
      <c r="A12" s="115"/>
      <c r="B12" s="6">
        <v>6</v>
      </c>
      <c r="C12" s="7" t="s">
        <v>56</v>
      </c>
      <c r="D12" s="8"/>
      <c r="E12" s="8"/>
      <c r="F12" s="9"/>
      <c r="G12" s="8"/>
      <c r="H12" s="9"/>
      <c r="I12" s="9"/>
      <c r="J12" s="9"/>
      <c r="K12" s="9"/>
      <c r="L12" s="9"/>
      <c r="M12" s="9"/>
      <c r="N12" s="9"/>
      <c r="O12" s="9"/>
      <c r="P12" s="9"/>
      <c r="Q12" s="9">
        <v>322.36</v>
      </c>
      <c r="R12" s="9">
        <v>116.9</v>
      </c>
      <c r="S12" s="9"/>
      <c r="T12" s="9">
        <v>0.25</v>
      </c>
      <c r="U12" s="9">
        <v>0.28000000000000003</v>
      </c>
      <c r="V12" s="9"/>
      <c r="W12" s="9"/>
      <c r="X12" s="9"/>
      <c r="Y12" s="9"/>
      <c r="Z12" s="9"/>
      <c r="AA12" s="9">
        <v>2.19</v>
      </c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10">
        <f t="shared" si="0"/>
        <v>441.97999999999996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11" customFormat="1" x14ac:dyDescent="0.25">
      <c r="A13" s="115"/>
      <c r="B13" s="6">
        <v>7</v>
      </c>
      <c r="C13" s="7" t="s">
        <v>57</v>
      </c>
      <c r="D13" s="8"/>
      <c r="E13" s="8"/>
      <c r="F13" s="9"/>
      <c r="G13" s="8">
        <v>3.37</v>
      </c>
      <c r="H13" s="9">
        <v>0.25</v>
      </c>
      <c r="I13" s="9"/>
      <c r="J13" s="9">
        <v>0.72</v>
      </c>
      <c r="K13" s="9"/>
      <c r="L13" s="9"/>
      <c r="M13" s="9"/>
      <c r="N13" s="9">
        <v>0.53</v>
      </c>
      <c r="O13" s="9"/>
      <c r="P13" s="9">
        <v>2.83</v>
      </c>
      <c r="Q13" s="9">
        <v>2120.16</v>
      </c>
      <c r="R13" s="9">
        <v>643.32000000000005</v>
      </c>
      <c r="S13" s="9"/>
      <c r="T13" s="9">
        <v>206.56</v>
      </c>
      <c r="U13" s="9">
        <v>0.52</v>
      </c>
      <c r="V13" s="9">
        <v>3.21</v>
      </c>
      <c r="W13" s="9"/>
      <c r="X13" s="9">
        <v>0.22</v>
      </c>
      <c r="Y13" s="9"/>
      <c r="Z13" s="9"/>
      <c r="AA13" s="9">
        <v>1.38</v>
      </c>
      <c r="AB13" s="9"/>
      <c r="AC13" s="9"/>
      <c r="AD13" s="9">
        <v>0.18</v>
      </c>
      <c r="AE13" s="9"/>
      <c r="AF13" s="9"/>
      <c r="AG13" s="9">
        <v>0.05</v>
      </c>
      <c r="AH13" s="9">
        <v>0.1</v>
      </c>
      <c r="AI13" s="9"/>
      <c r="AJ13" s="9">
        <v>1.82</v>
      </c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10">
        <f t="shared" si="0"/>
        <v>2985.22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11" customFormat="1" x14ac:dyDescent="0.25">
      <c r="A14" s="115"/>
      <c r="B14" s="6">
        <v>8</v>
      </c>
      <c r="C14" s="7" t="s">
        <v>58</v>
      </c>
      <c r="D14" s="8"/>
      <c r="E14" s="8"/>
      <c r="F14" s="9"/>
      <c r="G14" s="8"/>
      <c r="H14" s="9"/>
      <c r="I14" s="9"/>
      <c r="J14" s="9"/>
      <c r="K14" s="9"/>
      <c r="L14" s="9"/>
      <c r="M14" s="9"/>
      <c r="N14" s="9"/>
      <c r="O14" s="9"/>
      <c r="P14" s="9"/>
      <c r="Q14" s="9">
        <v>5898.45</v>
      </c>
      <c r="R14" s="9">
        <v>63.56</v>
      </c>
      <c r="S14" s="9"/>
      <c r="T14" s="9">
        <v>2.29</v>
      </c>
      <c r="U14" s="9">
        <v>0.42</v>
      </c>
      <c r="V14" s="9"/>
      <c r="W14" s="9"/>
      <c r="X14" s="9"/>
      <c r="Y14" s="9"/>
      <c r="Z14" s="9"/>
      <c r="AA14" s="9">
        <v>10.35</v>
      </c>
      <c r="AB14" s="9"/>
      <c r="AC14" s="9"/>
      <c r="AD14" s="9"/>
      <c r="AE14" s="9"/>
      <c r="AF14" s="9"/>
      <c r="AG14" s="9"/>
      <c r="AH14" s="9"/>
      <c r="AI14" s="9"/>
      <c r="AJ14" s="9">
        <v>0.21</v>
      </c>
      <c r="AK14" s="9"/>
      <c r="AL14" s="9"/>
      <c r="AM14" s="9"/>
      <c r="AN14" s="9"/>
      <c r="AO14" s="9">
        <v>1.17</v>
      </c>
      <c r="AP14" s="9"/>
      <c r="AQ14" s="9"/>
      <c r="AR14" s="9"/>
      <c r="AS14" s="9"/>
      <c r="AT14" s="9"/>
      <c r="AU14" s="9"/>
      <c r="AV14" s="9"/>
      <c r="AW14" s="9"/>
      <c r="AX14" s="10">
        <f t="shared" si="0"/>
        <v>5976.4500000000007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11" customFormat="1" x14ac:dyDescent="0.25">
      <c r="A15" s="115"/>
      <c r="B15" s="6">
        <v>9</v>
      </c>
      <c r="C15" s="7" t="s">
        <v>59</v>
      </c>
      <c r="D15" s="8"/>
      <c r="E15" s="8"/>
      <c r="F15" s="9"/>
      <c r="G15" s="8"/>
      <c r="H15" s="9"/>
      <c r="I15" s="9"/>
      <c r="J15" s="9"/>
      <c r="K15" s="9"/>
      <c r="L15" s="9"/>
      <c r="M15" s="9">
        <v>1.45</v>
      </c>
      <c r="N15" s="9"/>
      <c r="O15" s="9"/>
      <c r="P15" s="9"/>
      <c r="Q15" s="9">
        <v>389.12</v>
      </c>
      <c r="R15" s="9">
        <v>468.75</v>
      </c>
      <c r="S15" s="9"/>
      <c r="T15" s="9">
        <v>1.77</v>
      </c>
      <c r="U15" s="9"/>
      <c r="V15" s="9">
        <v>30.93</v>
      </c>
      <c r="W15" s="9"/>
      <c r="X15" s="9"/>
      <c r="Y15" s="9"/>
      <c r="Z15" s="9"/>
      <c r="AA15" s="9">
        <v>20.41</v>
      </c>
      <c r="AB15" s="9"/>
      <c r="AC15" s="9"/>
      <c r="AD15" s="9"/>
      <c r="AE15" s="9"/>
      <c r="AF15" s="9"/>
      <c r="AG15" s="9"/>
      <c r="AH15" s="9"/>
      <c r="AI15" s="9"/>
      <c r="AJ15" s="9">
        <v>0.16</v>
      </c>
      <c r="AK15" s="9"/>
      <c r="AL15" s="9"/>
      <c r="AM15" s="9"/>
      <c r="AN15" s="9"/>
      <c r="AO15" s="9"/>
      <c r="AP15" s="9"/>
      <c r="AQ15" s="9"/>
      <c r="AR15" s="9"/>
      <c r="AS15" s="12"/>
      <c r="AT15" s="9"/>
      <c r="AU15" s="9"/>
      <c r="AV15" s="9"/>
      <c r="AW15" s="9"/>
      <c r="AX15" s="10">
        <f t="shared" si="0"/>
        <v>912.5899999999998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s="11" customFormat="1" x14ac:dyDescent="0.25">
      <c r="A16" s="115"/>
      <c r="B16" s="6">
        <v>10</v>
      </c>
      <c r="C16" s="7" t="s">
        <v>60</v>
      </c>
      <c r="D16" s="8"/>
      <c r="E16" s="8"/>
      <c r="F16" s="9"/>
      <c r="G16" s="8">
        <v>10.15</v>
      </c>
      <c r="H16" s="9"/>
      <c r="I16" s="9"/>
      <c r="J16" s="9"/>
      <c r="K16" s="9"/>
      <c r="L16" s="9"/>
      <c r="M16" s="9"/>
      <c r="N16" s="9">
        <v>0.81</v>
      </c>
      <c r="O16" s="9"/>
      <c r="P16" s="9"/>
      <c r="Q16" s="9">
        <v>604.79999999999995</v>
      </c>
      <c r="R16" s="9">
        <v>725.9</v>
      </c>
      <c r="S16" s="9"/>
      <c r="T16" s="9">
        <v>2.33</v>
      </c>
      <c r="U16" s="9">
        <v>4.9800000000000004</v>
      </c>
      <c r="V16" s="9">
        <v>11.45</v>
      </c>
      <c r="W16" s="9"/>
      <c r="X16" s="9">
        <v>1</v>
      </c>
      <c r="Y16" s="9"/>
      <c r="Z16" s="9"/>
      <c r="AA16" s="9">
        <v>30</v>
      </c>
      <c r="AB16" s="9">
        <v>0.03</v>
      </c>
      <c r="AC16" s="9">
        <v>7.0000000000000007E-2</v>
      </c>
      <c r="AD16" s="9">
        <v>3.91</v>
      </c>
      <c r="AE16" s="9"/>
      <c r="AF16" s="9"/>
      <c r="AG16" s="9"/>
      <c r="AH16" s="9"/>
      <c r="AI16" s="9"/>
      <c r="AJ16" s="9">
        <v>2.21</v>
      </c>
      <c r="AK16" s="9"/>
      <c r="AL16" s="9"/>
      <c r="AM16" s="9"/>
      <c r="AN16" s="9"/>
      <c r="AO16" s="9"/>
      <c r="AP16" s="9">
        <v>0.2</v>
      </c>
      <c r="AQ16" s="9"/>
      <c r="AR16" s="9"/>
      <c r="AS16" s="9"/>
      <c r="AT16" s="9"/>
      <c r="AU16" s="9"/>
      <c r="AV16" s="9"/>
      <c r="AW16" s="9"/>
      <c r="AX16" s="10">
        <f t="shared" si="0"/>
        <v>1397.84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11" customFormat="1" x14ac:dyDescent="0.25">
      <c r="A17" s="115"/>
      <c r="B17" s="6">
        <v>11</v>
      </c>
      <c r="C17" s="7" t="s">
        <v>61</v>
      </c>
      <c r="D17" s="8"/>
      <c r="E17" s="8">
        <v>0.36</v>
      </c>
      <c r="F17" s="9">
        <v>0.11</v>
      </c>
      <c r="G17" s="8">
        <v>3.88</v>
      </c>
      <c r="H17" s="9">
        <v>0.1</v>
      </c>
      <c r="I17" s="9">
        <v>1.41</v>
      </c>
      <c r="J17" s="9"/>
      <c r="K17" s="9"/>
      <c r="L17" s="9"/>
      <c r="M17" s="9"/>
      <c r="N17" s="9"/>
      <c r="O17" s="9"/>
      <c r="P17" s="9"/>
      <c r="Q17" s="9">
        <v>16800.38</v>
      </c>
      <c r="R17" s="9">
        <v>1873.2</v>
      </c>
      <c r="S17" s="9">
        <v>5.28</v>
      </c>
      <c r="T17" s="9">
        <v>182.79</v>
      </c>
      <c r="U17" s="9">
        <v>3.69</v>
      </c>
      <c r="V17" s="9">
        <v>13.79</v>
      </c>
      <c r="W17" s="9">
        <v>0.04</v>
      </c>
      <c r="X17" s="9">
        <v>6.1</v>
      </c>
      <c r="Y17" s="9">
        <v>12.5</v>
      </c>
      <c r="Z17" s="9">
        <v>0.04</v>
      </c>
      <c r="AA17" s="9">
        <v>5.83</v>
      </c>
      <c r="AB17" s="9"/>
      <c r="AC17" s="9"/>
      <c r="AD17" s="9"/>
      <c r="AE17" s="9"/>
      <c r="AF17" s="9">
        <v>0.39</v>
      </c>
      <c r="AG17" s="9">
        <v>0.01</v>
      </c>
      <c r="AH17" s="9">
        <v>0.05</v>
      </c>
      <c r="AI17" s="9"/>
      <c r="AJ17" s="9">
        <v>11.69</v>
      </c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10">
        <f t="shared" si="0"/>
        <v>18921.64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11" customFormat="1" x14ac:dyDescent="0.25">
      <c r="A18" s="115"/>
      <c r="B18" s="6">
        <v>12</v>
      </c>
      <c r="C18" s="7" t="s">
        <v>62</v>
      </c>
      <c r="D18" s="8"/>
      <c r="E18" s="8"/>
      <c r="F18" s="9"/>
      <c r="G18" s="8">
        <v>25.13</v>
      </c>
      <c r="H18" s="9"/>
      <c r="I18" s="9"/>
      <c r="J18" s="9"/>
      <c r="K18" s="9"/>
      <c r="L18" s="9"/>
      <c r="M18" s="9"/>
      <c r="N18" s="9"/>
      <c r="O18" s="9"/>
      <c r="P18" s="9"/>
      <c r="Q18" s="9">
        <v>4506.1099999999997</v>
      </c>
      <c r="R18" s="9">
        <v>395.28</v>
      </c>
      <c r="S18" s="9"/>
      <c r="T18" s="9">
        <v>17.989999999999998</v>
      </c>
      <c r="U18" s="9">
        <v>1.27</v>
      </c>
      <c r="V18" s="9">
        <v>35.450000000000003</v>
      </c>
      <c r="W18" s="9"/>
      <c r="X18" s="9">
        <v>0.27</v>
      </c>
      <c r="Y18" s="9"/>
      <c r="Z18" s="9"/>
      <c r="AA18" s="9">
        <v>8.36</v>
      </c>
      <c r="AB18" s="9"/>
      <c r="AC18" s="9"/>
      <c r="AD18" s="9">
        <v>0.11</v>
      </c>
      <c r="AE18" s="9"/>
      <c r="AF18" s="9"/>
      <c r="AG18" s="9"/>
      <c r="AH18" s="9"/>
      <c r="AI18" s="9"/>
      <c r="AJ18" s="9">
        <v>1.67</v>
      </c>
      <c r="AK18" s="9"/>
      <c r="AL18" s="9"/>
      <c r="AM18" s="9"/>
      <c r="AN18" s="9"/>
      <c r="AO18" s="9">
        <v>2.63</v>
      </c>
      <c r="AP18" s="9">
        <v>0.03</v>
      </c>
      <c r="AQ18" s="9"/>
      <c r="AR18" s="9"/>
      <c r="AS18" s="9"/>
      <c r="AT18" s="9"/>
      <c r="AU18" s="9"/>
      <c r="AV18" s="9"/>
      <c r="AW18" s="9"/>
      <c r="AX18" s="10">
        <f t="shared" si="0"/>
        <v>4994.2999999999993</v>
      </c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11" customFormat="1" x14ac:dyDescent="0.25">
      <c r="A19" s="115"/>
      <c r="B19" s="6">
        <v>13</v>
      </c>
      <c r="C19" s="7" t="s">
        <v>63</v>
      </c>
      <c r="D19" s="8"/>
      <c r="E19" s="8"/>
      <c r="F19" s="9"/>
      <c r="G19" s="8"/>
      <c r="H19" s="9"/>
      <c r="I19" s="9"/>
      <c r="J19" s="9"/>
      <c r="K19" s="9"/>
      <c r="L19" s="9"/>
      <c r="M19" s="9"/>
      <c r="N19" s="9"/>
      <c r="O19" s="9"/>
      <c r="P19" s="9"/>
      <c r="Q19" s="9">
        <v>126.26</v>
      </c>
      <c r="R19" s="9">
        <v>54.46</v>
      </c>
      <c r="S19" s="9"/>
      <c r="T19" s="9">
        <v>0.19</v>
      </c>
      <c r="U19" s="9"/>
      <c r="V19" s="9">
        <v>6.13</v>
      </c>
      <c r="W19" s="9"/>
      <c r="X19" s="9"/>
      <c r="Y19" s="9"/>
      <c r="Z19" s="9"/>
      <c r="AA19" s="9">
        <v>11.19</v>
      </c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10">
        <f t="shared" si="0"/>
        <v>198.23</v>
      </c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11" customFormat="1" x14ac:dyDescent="0.25">
      <c r="A20" s="115"/>
      <c r="B20" s="6">
        <v>14</v>
      </c>
      <c r="C20" s="7" t="s">
        <v>64</v>
      </c>
      <c r="D20" s="8"/>
      <c r="E20" s="8"/>
      <c r="F20" s="9"/>
      <c r="G20" s="8">
        <v>16.25</v>
      </c>
      <c r="H20" s="9"/>
      <c r="I20" s="9"/>
      <c r="J20" s="9"/>
      <c r="K20" s="9"/>
      <c r="L20" s="9"/>
      <c r="M20" s="9"/>
      <c r="N20" s="9">
        <v>2.42</v>
      </c>
      <c r="O20" s="9"/>
      <c r="P20" s="9"/>
      <c r="Q20" s="9">
        <v>466.18</v>
      </c>
      <c r="R20" s="9">
        <v>1271.8</v>
      </c>
      <c r="S20" s="9"/>
      <c r="T20" s="9">
        <v>18.489999999999998</v>
      </c>
      <c r="U20" s="9">
        <v>3.05</v>
      </c>
      <c r="V20" s="9">
        <v>232.5</v>
      </c>
      <c r="W20" s="9"/>
      <c r="X20" s="9"/>
      <c r="Y20" s="9"/>
      <c r="Z20" s="9">
        <v>0.4</v>
      </c>
      <c r="AA20" s="9">
        <v>19.22</v>
      </c>
      <c r="AB20" s="9"/>
      <c r="AC20" s="9"/>
      <c r="AD20" s="9">
        <v>0.45</v>
      </c>
      <c r="AE20" s="9"/>
      <c r="AF20" s="9"/>
      <c r="AG20" s="9"/>
      <c r="AH20" s="9"/>
      <c r="AI20" s="9"/>
      <c r="AJ20" s="9">
        <v>6.74</v>
      </c>
      <c r="AK20" s="9"/>
      <c r="AL20" s="9"/>
      <c r="AM20" s="9"/>
      <c r="AN20" s="9"/>
      <c r="AO20" s="9"/>
      <c r="AP20" s="9"/>
      <c r="AQ20" s="9"/>
      <c r="AR20" s="9">
        <v>1.63</v>
      </c>
      <c r="AS20" s="9"/>
      <c r="AT20" s="9">
        <v>1.37</v>
      </c>
      <c r="AU20" s="9"/>
      <c r="AV20" s="9"/>
      <c r="AW20" s="9"/>
      <c r="AX20" s="10">
        <f t="shared" si="0"/>
        <v>2040.5000000000002</v>
      </c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11" customFormat="1" x14ac:dyDescent="0.25">
      <c r="A21" s="115"/>
      <c r="B21" s="6">
        <v>15</v>
      </c>
      <c r="C21" s="7" t="s">
        <v>65</v>
      </c>
      <c r="D21" s="8"/>
      <c r="E21" s="8"/>
      <c r="F21" s="9"/>
      <c r="G21" s="8"/>
      <c r="H21" s="9"/>
      <c r="I21" s="9"/>
      <c r="J21" s="9"/>
      <c r="K21" s="9"/>
      <c r="L21" s="9"/>
      <c r="M21" s="9"/>
      <c r="N21" s="9"/>
      <c r="O21" s="9"/>
      <c r="P21" s="9"/>
      <c r="Q21" s="9">
        <v>5454.5</v>
      </c>
      <c r="R21" s="9">
        <v>179.63</v>
      </c>
      <c r="S21" s="9">
        <v>3.38</v>
      </c>
      <c r="T21" s="9">
        <v>126.58</v>
      </c>
      <c r="U21" s="9">
        <v>0.11</v>
      </c>
      <c r="V21" s="9"/>
      <c r="W21" s="9"/>
      <c r="X21" s="9">
        <v>0.01</v>
      </c>
      <c r="Y21" s="9"/>
      <c r="Z21" s="9"/>
      <c r="AA21" s="9">
        <v>0.34</v>
      </c>
      <c r="AB21" s="9"/>
      <c r="AC21" s="9"/>
      <c r="AD21" s="9"/>
      <c r="AE21" s="9"/>
      <c r="AF21" s="9"/>
      <c r="AG21" s="9"/>
      <c r="AH21" s="9"/>
      <c r="AI21" s="9"/>
      <c r="AJ21" s="9">
        <v>0.08</v>
      </c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10">
        <f t="shared" si="0"/>
        <v>5764.63</v>
      </c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11" customFormat="1" x14ac:dyDescent="0.25">
      <c r="A22" s="115"/>
      <c r="B22" s="6">
        <v>16</v>
      </c>
      <c r="C22" s="7" t="s">
        <v>66</v>
      </c>
      <c r="D22" s="8"/>
      <c r="E22" s="8"/>
      <c r="F22" s="9"/>
      <c r="G22" s="8">
        <v>10.19</v>
      </c>
      <c r="H22" s="9"/>
      <c r="I22" s="9"/>
      <c r="J22" s="9"/>
      <c r="K22" s="9"/>
      <c r="L22" s="9"/>
      <c r="M22" s="9"/>
      <c r="N22" s="9"/>
      <c r="O22" s="9"/>
      <c r="P22" s="9"/>
      <c r="Q22" s="9">
        <v>373.74</v>
      </c>
      <c r="R22" s="9">
        <v>170.06</v>
      </c>
      <c r="S22" s="9">
        <v>0.86</v>
      </c>
      <c r="T22" s="9">
        <v>0.17</v>
      </c>
      <c r="U22" s="9">
        <v>0.02</v>
      </c>
      <c r="V22" s="9">
        <v>34.630000000000003</v>
      </c>
      <c r="W22" s="9"/>
      <c r="X22" s="9"/>
      <c r="Y22" s="9"/>
      <c r="Z22" s="9"/>
      <c r="AA22" s="9">
        <v>5.69</v>
      </c>
      <c r="AB22" s="9"/>
      <c r="AC22" s="9"/>
      <c r="AD22" s="9"/>
      <c r="AE22" s="9"/>
      <c r="AF22" s="9"/>
      <c r="AG22" s="9"/>
      <c r="AH22" s="9"/>
      <c r="AI22" s="9"/>
      <c r="AJ22" s="9">
        <v>2.34</v>
      </c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10">
        <f t="shared" si="0"/>
        <v>597.70000000000005</v>
      </c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11" customFormat="1" x14ac:dyDescent="0.25">
      <c r="A23" s="115"/>
      <c r="B23" s="6">
        <v>17</v>
      </c>
      <c r="C23" s="7" t="s">
        <v>67</v>
      </c>
      <c r="D23" s="8"/>
      <c r="E23" s="8"/>
      <c r="F23" s="9"/>
      <c r="G23" s="8">
        <v>265.04000000000002</v>
      </c>
      <c r="H23" s="9"/>
      <c r="I23" s="9"/>
      <c r="J23" s="9"/>
      <c r="K23" s="9"/>
      <c r="L23" s="9"/>
      <c r="M23" s="9"/>
      <c r="N23" s="9">
        <v>9.31</v>
      </c>
      <c r="O23" s="9">
        <v>2.5</v>
      </c>
      <c r="P23" s="9">
        <v>25.88</v>
      </c>
      <c r="Q23" s="9">
        <v>1208.25</v>
      </c>
      <c r="R23" s="9">
        <v>1479.51</v>
      </c>
      <c r="S23" s="9"/>
      <c r="T23" s="9">
        <v>66.61</v>
      </c>
      <c r="U23" s="9">
        <v>4.95</v>
      </c>
      <c r="V23" s="9">
        <v>519.53</v>
      </c>
      <c r="W23" s="9"/>
      <c r="X23" s="9">
        <v>1.76</v>
      </c>
      <c r="Y23" s="9"/>
      <c r="Z23" s="9"/>
      <c r="AA23" s="9">
        <v>1.56</v>
      </c>
      <c r="AB23" s="9"/>
      <c r="AC23" s="9"/>
      <c r="AD23" s="9">
        <v>0.12</v>
      </c>
      <c r="AE23" s="9"/>
      <c r="AF23" s="9"/>
      <c r="AG23" s="9"/>
      <c r="AH23" s="9">
        <v>6.46</v>
      </c>
      <c r="AI23" s="9"/>
      <c r="AJ23" s="9">
        <v>8.9600000000000009</v>
      </c>
      <c r="AK23" s="9"/>
      <c r="AL23" s="9"/>
      <c r="AM23" s="9"/>
      <c r="AN23" s="9"/>
      <c r="AO23" s="9">
        <v>0.98</v>
      </c>
      <c r="AP23" s="9"/>
      <c r="AQ23" s="9"/>
      <c r="AR23" s="9"/>
      <c r="AS23" s="9"/>
      <c r="AT23" s="9"/>
      <c r="AU23" s="9"/>
      <c r="AV23" s="9">
        <v>2.29</v>
      </c>
      <c r="AW23" s="9"/>
      <c r="AX23" s="10">
        <f t="shared" si="0"/>
        <v>3603.71</v>
      </c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11" customFormat="1" x14ac:dyDescent="0.25">
      <c r="A24" s="115"/>
      <c r="B24" s="6">
        <v>18</v>
      </c>
      <c r="C24" s="7" t="s">
        <v>68</v>
      </c>
      <c r="D24" s="8"/>
      <c r="E24" s="8"/>
      <c r="F24" s="9"/>
      <c r="G24" s="8">
        <v>95.54</v>
      </c>
      <c r="H24" s="9"/>
      <c r="I24" s="9"/>
      <c r="J24" s="9"/>
      <c r="K24" s="9"/>
      <c r="L24" s="9"/>
      <c r="M24" s="9">
        <v>2.5</v>
      </c>
      <c r="N24" s="9">
        <v>15.37</v>
      </c>
      <c r="O24" s="9">
        <v>0.52</v>
      </c>
      <c r="P24" s="9">
        <v>1.35</v>
      </c>
      <c r="Q24" s="9">
        <v>251.09</v>
      </c>
      <c r="R24" s="9">
        <v>812.03</v>
      </c>
      <c r="S24" s="9"/>
      <c r="T24" s="9">
        <v>0.76</v>
      </c>
      <c r="U24" s="9"/>
      <c r="V24" s="9">
        <v>352.3</v>
      </c>
      <c r="W24" s="9"/>
      <c r="X24" s="9">
        <v>5.65</v>
      </c>
      <c r="Y24" s="9"/>
      <c r="Z24" s="9"/>
      <c r="AA24" s="9">
        <v>7.06</v>
      </c>
      <c r="AB24" s="9"/>
      <c r="AC24" s="9"/>
      <c r="AD24" s="9">
        <v>1.41</v>
      </c>
      <c r="AE24" s="9"/>
      <c r="AF24" s="9"/>
      <c r="AG24" s="9"/>
      <c r="AH24" s="9">
        <v>0.7</v>
      </c>
      <c r="AI24" s="9"/>
      <c r="AJ24" s="9">
        <v>3.78</v>
      </c>
      <c r="AK24" s="9"/>
      <c r="AL24" s="9"/>
      <c r="AM24" s="9"/>
      <c r="AN24" s="9"/>
      <c r="AO24" s="9"/>
      <c r="AP24" s="9"/>
      <c r="AQ24" s="9"/>
      <c r="AR24" s="9"/>
      <c r="AS24" s="9"/>
      <c r="AT24" s="9">
        <v>4.32</v>
      </c>
      <c r="AU24" s="9"/>
      <c r="AV24" s="9"/>
      <c r="AW24" s="9"/>
      <c r="AX24" s="10">
        <f t="shared" si="0"/>
        <v>1554.38</v>
      </c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11" customFormat="1" x14ac:dyDescent="0.25">
      <c r="A25" s="115"/>
      <c r="B25" s="6">
        <v>19</v>
      </c>
      <c r="C25" s="7" t="s">
        <v>69</v>
      </c>
      <c r="D25" s="8"/>
      <c r="E25" s="8"/>
      <c r="F25" s="9"/>
      <c r="G25" s="8">
        <v>51.57</v>
      </c>
      <c r="H25" s="9"/>
      <c r="I25" s="9"/>
      <c r="J25" s="9"/>
      <c r="K25" s="9"/>
      <c r="L25" s="9"/>
      <c r="M25" s="9"/>
      <c r="N25" s="9">
        <v>7.0000000000000007E-2</v>
      </c>
      <c r="O25" s="9"/>
      <c r="P25" s="9">
        <v>0.51</v>
      </c>
      <c r="Q25" s="9">
        <v>1324.32</v>
      </c>
      <c r="R25" s="9">
        <v>482.25</v>
      </c>
      <c r="S25" s="9"/>
      <c r="T25" s="9">
        <v>0.49</v>
      </c>
      <c r="U25" s="9">
        <v>0.26</v>
      </c>
      <c r="V25" s="9">
        <v>128.19999999999999</v>
      </c>
      <c r="W25" s="9"/>
      <c r="X25" s="9">
        <v>0.04</v>
      </c>
      <c r="Y25" s="9"/>
      <c r="Z25" s="9"/>
      <c r="AA25" s="9">
        <v>81.97</v>
      </c>
      <c r="AB25" s="9"/>
      <c r="AC25" s="9"/>
      <c r="AD25" s="9"/>
      <c r="AE25" s="9"/>
      <c r="AF25" s="9"/>
      <c r="AG25" s="9"/>
      <c r="AH25" s="9"/>
      <c r="AI25" s="9"/>
      <c r="AJ25" s="9">
        <v>0.82</v>
      </c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10">
        <f t="shared" si="0"/>
        <v>2070.5</v>
      </c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11" customFormat="1" x14ac:dyDescent="0.25">
      <c r="A26" s="115"/>
      <c r="B26" s="6">
        <v>20</v>
      </c>
      <c r="C26" s="7" t="s">
        <v>70</v>
      </c>
      <c r="D26" s="8"/>
      <c r="E26" s="8"/>
      <c r="F26" s="9"/>
      <c r="G26" s="8">
        <v>5.07</v>
      </c>
      <c r="H26" s="9"/>
      <c r="I26" s="9"/>
      <c r="J26" s="9"/>
      <c r="K26" s="9"/>
      <c r="L26" s="9"/>
      <c r="M26" s="9"/>
      <c r="N26" s="9"/>
      <c r="O26" s="9"/>
      <c r="P26" s="9"/>
      <c r="Q26" s="9">
        <v>718.48</v>
      </c>
      <c r="R26" s="9">
        <v>105.02</v>
      </c>
      <c r="S26" s="9"/>
      <c r="T26" s="9">
        <v>1.97</v>
      </c>
      <c r="U26" s="9">
        <v>0.27</v>
      </c>
      <c r="V26" s="9">
        <v>36.880000000000003</v>
      </c>
      <c r="W26" s="9"/>
      <c r="X26" s="9"/>
      <c r="Y26" s="9"/>
      <c r="Z26" s="9"/>
      <c r="AA26" s="9">
        <v>6.08</v>
      </c>
      <c r="AB26" s="9"/>
      <c r="AC26" s="9"/>
      <c r="AD26" s="9"/>
      <c r="AE26" s="9"/>
      <c r="AF26" s="9"/>
      <c r="AG26" s="9"/>
      <c r="AH26" s="9"/>
      <c r="AI26" s="9"/>
      <c r="AJ26" s="9">
        <v>0.94</v>
      </c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10">
        <f t="shared" si="0"/>
        <v>874.71000000000015</v>
      </c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11" customFormat="1" x14ac:dyDescent="0.25">
      <c r="A27" s="115"/>
      <c r="B27" s="6">
        <v>21</v>
      </c>
      <c r="C27" s="7" t="s">
        <v>71</v>
      </c>
      <c r="D27" s="8"/>
      <c r="E27" s="8"/>
      <c r="F27" s="9"/>
      <c r="G27" s="8">
        <v>1.07</v>
      </c>
      <c r="H27" s="9"/>
      <c r="I27" s="9"/>
      <c r="J27" s="9"/>
      <c r="K27" s="9"/>
      <c r="L27" s="9"/>
      <c r="M27" s="9"/>
      <c r="N27" s="9">
        <v>0.4</v>
      </c>
      <c r="O27" s="9"/>
      <c r="P27" s="9"/>
      <c r="Q27" s="9">
        <v>626.12</v>
      </c>
      <c r="R27" s="9">
        <v>854.72</v>
      </c>
      <c r="S27" s="9"/>
      <c r="T27" s="9">
        <v>0.18</v>
      </c>
      <c r="U27" s="9"/>
      <c r="V27" s="9">
        <v>113.88</v>
      </c>
      <c r="W27" s="9"/>
      <c r="X27" s="9">
        <v>0.27</v>
      </c>
      <c r="Y27" s="9"/>
      <c r="Z27" s="9">
        <v>0.1</v>
      </c>
      <c r="AA27" s="9">
        <v>4.37</v>
      </c>
      <c r="AB27" s="9"/>
      <c r="AC27" s="9"/>
      <c r="AD27" s="9">
        <v>0.24</v>
      </c>
      <c r="AE27" s="9"/>
      <c r="AF27" s="9"/>
      <c r="AG27" s="9"/>
      <c r="AH27" s="9"/>
      <c r="AI27" s="9"/>
      <c r="AJ27" s="9">
        <v>1.31</v>
      </c>
      <c r="AK27" s="9"/>
      <c r="AL27" s="9"/>
      <c r="AM27" s="9"/>
      <c r="AN27" s="9"/>
      <c r="AO27" s="9">
        <v>0.36</v>
      </c>
      <c r="AP27" s="9"/>
      <c r="AQ27" s="9"/>
      <c r="AR27" s="9"/>
      <c r="AS27" s="9"/>
      <c r="AT27" s="9"/>
      <c r="AU27" s="9"/>
      <c r="AV27" s="9"/>
      <c r="AW27" s="9"/>
      <c r="AX27" s="10">
        <f t="shared" si="0"/>
        <v>1603.0199999999995</v>
      </c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11" customFormat="1" x14ac:dyDescent="0.25">
      <c r="A28" s="115"/>
      <c r="B28" s="6">
        <v>22</v>
      </c>
      <c r="C28" s="7" t="s">
        <v>72</v>
      </c>
      <c r="D28" s="8"/>
      <c r="E28" s="8"/>
      <c r="F28" s="9"/>
      <c r="G28" s="8"/>
      <c r="H28" s="9"/>
      <c r="I28" s="9"/>
      <c r="J28" s="9"/>
      <c r="K28" s="9"/>
      <c r="L28" s="9"/>
      <c r="M28" s="9"/>
      <c r="N28" s="9"/>
      <c r="O28" s="9"/>
      <c r="P28" s="9"/>
      <c r="Q28" s="9">
        <v>351.61</v>
      </c>
      <c r="R28" s="9">
        <v>61.78</v>
      </c>
      <c r="S28" s="9"/>
      <c r="T28" s="9">
        <v>1.1399999999999999</v>
      </c>
      <c r="U28" s="9"/>
      <c r="V28" s="9"/>
      <c r="W28" s="9"/>
      <c r="X28" s="9">
        <v>0.02</v>
      </c>
      <c r="Y28" s="9"/>
      <c r="Z28" s="9"/>
      <c r="AA28" s="9">
        <v>0.34</v>
      </c>
      <c r="AB28" s="9"/>
      <c r="AC28" s="9"/>
      <c r="AD28" s="9"/>
      <c r="AE28" s="9"/>
      <c r="AF28" s="9"/>
      <c r="AG28" s="9"/>
      <c r="AH28" s="9"/>
      <c r="AI28" s="9"/>
      <c r="AJ28" s="9">
        <v>0.15</v>
      </c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10">
        <f t="shared" si="0"/>
        <v>415.03999999999991</v>
      </c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11" customFormat="1" x14ac:dyDescent="0.25">
      <c r="A29" s="115"/>
      <c r="B29" s="6">
        <v>23</v>
      </c>
      <c r="C29" s="7" t="s">
        <v>73</v>
      </c>
      <c r="D29" s="8"/>
      <c r="E29" s="8"/>
      <c r="F29" s="9"/>
      <c r="G29" s="8">
        <v>238.43</v>
      </c>
      <c r="H29" s="9"/>
      <c r="I29" s="9"/>
      <c r="J29" s="9"/>
      <c r="K29" s="9"/>
      <c r="L29" s="9"/>
      <c r="M29" s="9"/>
      <c r="N29" s="9">
        <v>9.1199999999999992</v>
      </c>
      <c r="O29" s="9">
        <v>18.29</v>
      </c>
      <c r="P29" s="9">
        <v>3.17</v>
      </c>
      <c r="Q29" s="9">
        <v>433.27</v>
      </c>
      <c r="R29" s="9">
        <v>1199.51</v>
      </c>
      <c r="S29" s="9">
        <v>0.74</v>
      </c>
      <c r="T29" s="9">
        <v>4.42</v>
      </c>
      <c r="U29" s="9"/>
      <c r="V29" s="9">
        <v>277.24</v>
      </c>
      <c r="W29" s="9"/>
      <c r="X29" s="9">
        <v>0.66</v>
      </c>
      <c r="Y29" s="9"/>
      <c r="Z29" s="9"/>
      <c r="AA29" s="9">
        <v>0.17</v>
      </c>
      <c r="AB29" s="9"/>
      <c r="AC29" s="9"/>
      <c r="AD29" s="9">
        <v>0.22</v>
      </c>
      <c r="AE29" s="9"/>
      <c r="AF29" s="9"/>
      <c r="AG29" s="9"/>
      <c r="AH29" s="9">
        <v>7.16</v>
      </c>
      <c r="AI29" s="9"/>
      <c r="AJ29" s="9">
        <v>2.2000000000000002</v>
      </c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10">
        <f t="shared" si="0"/>
        <v>2194.5999999999995</v>
      </c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11" customFormat="1" x14ac:dyDescent="0.25">
      <c r="A30" s="115"/>
      <c r="B30" s="6">
        <v>24</v>
      </c>
      <c r="C30" s="7" t="s">
        <v>74</v>
      </c>
      <c r="D30" s="8"/>
      <c r="E30" s="8"/>
      <c r="F30" s="9"/>
      <c r="G30" s="8">
        <v>21.68</v>
      </c>
      <c r="H30" s="9"/>
      <c r="I30" s="9"/>
      <c r="J30" s="9"/>
      <c r="K30" s="9"/>
      <c r="L30" s="9"/>
      <c r="M30" s="9"/>
      <c r="N30" s="9">
        <v>0.5</v>
      </c>
      <c r="O30" s="9"/>
      <c r="P30" s="9">
        <v>0.7</v>
      </c>
      <c r="Q30" s="9">
        <v>1705.02</v>
      </c>
      <c r="R30" s="9">
        <v>1740.3</v>
      </c>
      <c r="S30" s="9">
        <v>10</v>
      </c>
      <c r="T30" s="9">
        <v>41.55</v>
      </c>
      <c r="U30" s="9">
        <v>16.7</v>
      </c>
      <c r="V30" s="9">
        <v>50.2</v>
      </c>
      <c r="W30" s="9"/>
      <c r="X30" s="9"/>
      <c r="Y30" s="9"/>
      <c r="Z30" s="9"/>
      <c r="AA30" s="9">
        <v>230.31</v>
      </c>
      <c r="AB30" s="9"/>
      <c r="AC30" s="9"/>
      <c r="AD30" s="9">
        <v>6.92</v>
      </c>
      <c r="AE30" s="9">
        <v>0.96</v>
      </c>
      <c r="AF30" s="9"/>
      <c r="AG30" s="9"/>
      <c r="AH30" s="9"/>
      <c r="AI30" s="9"/>
      <c r="AJ30" s="9">
        <v>7.2</v>
      </c>
      <c r="AK30" s="9"/>
      <c r="AL30" s="9"/>
      <c r="AM30" s="9">
        <v>0.04</v>
      </c>
      <c r="AN30" s="9"/>
      <c r="AO30" s="9"/>
      <c r="AP30" s="9"/>
      <c r="AQ30" s="9"/>
      <c r="AR30" s="9"/>
      <c r="AS30" s="9"/>
      <c r="AT30" s="9">
        <v>1.6</v>
      </c>
      <c r="AU30" s="9"/>
      <c r="AV30" s="9"/>
      <c r="AW30" s="9"/>
      <c r="AX30" s="10">
        <f t="shared" si="0"/>
        <v>3833.6799999999994</v>
      </c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11" customFormat="1" x14ac:dyDescent="0.25">
      <c r="A31" s="115"/>
      <c r="B31" s="6">
        <v>25</v>
      </c>
      <c r="C31" s="7" t="s">
        <v>75</v>
      </c>
      <c r="D31" s="8"/>
      <c r="E31" s="8"/>
      <c r="F31" s="9"/>
      <c r="G31" s="8">
        <v>65.010000000000005</v>
      </c>
      <c r="H31" s="9"/>
      <c r="I31" s="9"/>
      <c r="J31" s="9"/>
      <c r="K31" s="9"/>
      <c r="L31" s="9">
        <v>11.95</v>
      </c>
      <c r="M31" s="9">
        <v>4.7</v>
      </c>
      <c r="N31" s="9">
        <v>4.6500000000000004</v>
      </c>
      <c r="O31" s="9">
        <v>0.31</v>
      </c>
      <c r="P31" s="9">
        <v>3.47</v>
      </c>
      <c r="Q31" s="9">
        <v>776.77</v>
      </c>
      <c r="R31" s="9">
        <v>1829.36</v>
      </c>
      <c r="S31" s="9">
        <v>0.51</v>
      </c>
      <c r="T31" s="9">
        <v>4</v>
      </c>
      <c r="U31" s="9"/>
      <c r="V31" s="9">
        <v>602.71</v>
      </c>
      <c r="W31" s="9"/>
      <c r="X31" s="9"/>
      <c r="Y31" s="9"/>
      <c r="Z31" s="9"/>
      <c r="AA31" s="9">
        <v>11.66</v>
      </c>
      <c r="AB31" s="9"/>
      <c r="AC31" s="9"/>
      <c r="AD31" s="9">
        <v>0.13</v>
      </c>
      <c r="AE31" s="9"/>
      <c r="AF31" s="9"/>
      <c r="AG31" s="9"/>
      <c r="AH31" s="9"/>
      <c r="AI31" s="9"/>
      <c r="AJ31" s="9">
        <v>6.54</v>
      </c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10">
        <f t="shared" si="0"/>
        <v>3321.77</v>
      </c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11" customFormat="1" x14ac:dyDescent="0.25">
      <c r="A32" s="115"/>
      <c r="B32" s="6">
        <v>26</v>
      </c>
      <c r="C32" s="7" t="s">
        <v>76</v>
      </c>
      <c r="D32" s="8"/>
      <c r="E32" s="8">
        <v>9.9700000000000006</v>
      </c>
      <c r="F32" s="9"/>
      <c r="G32" s="8">
        <v>7.74</v>
      </c>
      <c r="H32" s="9"/>
      <c r="I32" s="9"/>
      <c r="J32" s="9"/>
      <c r="K32" s="9"/>
      <c r="L32" s="9"/>
      <c r="M32" s="9"/>
      <c r="N32" s="9">
        <v>0.17</v>
      </c>
      <c r="O32" s="9">
        <v>1.43</v>
      </c>
      <c r="P32" s="9">
        <v>0.83</v>
      </c>
      <c r="Q32" s="9">
        <v>5143.17</v>
      </c>
      <c r="R32" s="9">
        <v>1213.82</v>
      </c>
      <c r="S32" s="9">
        <v>0.12</v>
      </c>
      <c r="T32" s="9">
        <v>79.53</v>
      </c>
      <c r="U32" s="9">
        <v>2.37</v>
      </c>
      <c r="V32" s="9">
        <v>29.33</v>
      </c>
      <c r="W32" s="9"/>
      <c r="X32" s="9">
        <v>0.84</v>
      </c>
      <c r="Y32" s="9"/>
      <c r="Z32" s="9"/>
      <c r="AA32" s="9">
        <v>22.18</v>
      </c>
      <c r="AB32" s="9"/>
      <c r="AC32" s="9"/>
      <c r="AD32" s="9">
        <v>6.64</v>
      </c>
      <c r="AE32" s="9"/>
      <c r="AF32" s="9"/>
      <c r="AG32" s="9"/>
      <c r="AH32" s="9"/>
      <c r="AI32" s="9"/>
      <c r="AJ32" s="9">
        <v>2.44</v>
      </c>
      <c r="AK32" s="9"/>
      <c r="AL32" s="9"/>
      <c r="AM32" s="9"/>
      <c r="AN32" s="9"/>
      <c r="AO32" s="9">
        <v>2.0699999999999998</v>
      </c>
      <c r="AP32" s="9"/>
      <c r="AQ32" s="9">
        <v>0.12</v>
      </c>
      <c r="AR32" s="9"/>
      <c r="AS32" s="9"/>
      <c r="AT32" s="9"/>
      <c r="AU32" s="9"/>
      <c r="AV32" s="9"/>
      <c r="AW32" s="9"/>
      <c r="AX32" s="10">
        <f t="shared" si="0"/>
        <v>6522.7699999999995</v>
      </c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11" customFormat="1" x14ac:dyDescent="0.25">
      <c r="A33" s="115"/>
      <c r="B33" s="6">
        <v>27</v>
      </c>
      <c r="C33" s="7" t="s">
        <v>77</v>
      </c>
      <c r="D33" s="8"/>
      <c r="E33" s="8"/>
      <c r="F33" s="9"/>
      <c r="G33" s="8">
        <v>0.26</v>
      </c>
      <c r="H33" s="9"/>
      <c r="I33" s="9"/>
      <c r="J33" s="9"/>
      <c r="K33" s="9"/>
      <c r="L33" s="9"/>
      <c r="M33" s="9"/>
      <c r="N33" s="9"/>
      <c r="O33" s="9"/>
      <c r="P33" s="9"/>
      <c r="Q33" s="9">
        <v>1557.95</v>
      </c>
      <c r="R33" s="9">
        <v>373.2</v>
      </c>
      <c r="S33" s="9">
        <v>14.18</v>
      </c>
      <c r="T33" s="9">
        <v>27</v>
      </c>
      <c r="U33" s="9"/>
      <c r="V33" s="9">
        <v>3.87</v>
      </c>
      <c r="W33" s="9"/>
      <c r="X33" s="9">
        <v>0.66</v>
      </c>
      <c r="Y33" s="9"/>
      <c r="Z33" s="9"/>
      <c r="AA33" s="9">
        <v>0.03</v>
      </c>
      <c r="AB33" s="9"/>
      <c r="AC33" s="9"/>
      <c r="AD33" s="9">
        <v>0.06</v>
      </c>
      <c r="AE33" s="9"/>
      <c r="AF33" s="9"/>
      <c r="AG33" s="9"/>
      <c r="AH33" s="9">
        <v>0.17</v>
      </c>
      <c r="AI33" s="9"/>
      <c r="AJ33" s="9">
        <v>2.64</v>
      </c>
      <c r="AK33" s="9"/>
      <c r="AL33" s="9"/>
      <c r="AM33" s="9"/>
      <c r="AN33" s="9"/>
      <c r="AO33" s="9">
        <v>0.21</v>
      </c>
      <c r="AP33" s="9"/>
      <c r="AQ33" s="9"/>
      <c r="AR33" s="9"/>
      <c r="AS33" s="9"/>
      <c r="AT33" s="9"/>
      <c r="AU33" s="9"/>
      <c r="AV33" s="9"/>
      <c r="AW33" s="9"/>
      <c r="AX33" s="10">
        <f t="shared" si="0"/>
        <v>1980.2300000000002</v>
      </c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11" customFormat="1" x14ac:dyDescent="0.25">
      <c r="A34" s="115"/>
      <c r="B34" s="6">
        <v>28</v>
      </c>
      <c r="C34" s="7" t="s">
        <v>78</v>
      </c>
      <c r="D34" s="8"/>
      <c r="E34" s="8"/>
      <c r="F34" s="9"/>
      <c r="G34" s="8">
        <v>1.67</v>
      </c>
      <c r="H34" s="9">
        <v>0.85</v>
      </c>
      <c r="I34" s="9"/>
      <c r="J34" s="9"/>
      <c r="K34" s="9"/>
      <c r="L34" s="9"/>
      <c r="M34" s="9"/>
      <c r="N34" s="9"/>
      <c r="O34" s="9"/>
      <c r="P34" s="9"/>
      <c r="Q34" s="9">
        <v>1003.06</v>
      </c>
      <c r="R34" s="9">
        <v>275.01</v>
      </c>
      <c r="S34" s="9"/>
      <c r="T34" s="9">
        <v>9.7799999999999994</v>
      </c>
      <c r="U34" s="9"/>
      <c r="V34" s="9">
        <v>1.79</v>
      </c>
      <c r="W34" s="9">
        <v>0.08</v>
      </c>
      <c r="X34" s="9">
        <v>3.48</v>
      </c>
      <c r="Y34" s="9">
        <v>1.2</v>
      </c>
      <c r="Z34" s="9"/>
      <c r="AA34" s="9">
        <v>0.08</v>
      </c>
      <c r="AB34" s="9"/>
      <c r="AC34" s="9"/>
      <c r="AD34" s="9">
        <v>0.91</v>
      </c>
      <c r="AE34" s="9"/>
      <c r="AF34" s="9"/>
      <c r="AG34" s="9"/>
      <c r="AH34" s="9">
        <v>1.1399999999999999</v>
      </c>
      <c r="AI34" s="9"/>
      <c r="AJ34" s="9">
        <v>8.09</v>
      </c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10">
        <f t="shared" si="0"/>
        <v>1307.1399999999999</v>
      </c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11" customFormat="1" x14ac:dyDescent="0.25">
      <c r="A35" s="115"/>
      <c r="B35" s="6">
        <v>29</v>
      </c>
      <c r="C35" s="7" t="s">
        <v>79</v>
      </c>
      <c r="D35" s="8"/>
      <c r="E35" s="8"/>
      <c r="F35" s="9"/>
      <c r="G35" s="8">
        <v>1.8</v>
      </c>
      <c r="H35" s="9"/>
      <c r="I35" s="9">
        <v>0.12</v>
      </c>
      <c r="J35" s="9"/>
      <c r="K35" s="9"/>
      <c r="L35" s="9"/>
      <c r="M35" s="9"/>
      <c r="N35" s="9"/>
      <c r="O35" s="9"/>
      <c r="P35" s="9"/>
      <c r="Q35" s="9">
        <v>1876.68</v>
      </c>
      <c r="R35" s="9">
        <v>134.74</v>
      </c>
      <c r="S35" s="9"/>
      <c r="T35" s="9">
        <v>0.71</v>
      </c>
      <c r="U35" s="9"/>
      <c r="V35" s="9">
        <v>0.59</v>
      </c>
      <c r="W35" s="9">
        <v>0.14000000000000001</v>
      </c>
      <c r="X35" s="9">
        <v>0.53</v>
      </c>
      <c r="Y35" s="9">
        <v>0.12</v>
      </c>
      <c r="Z35" s="9"/>
      <c r="AA35" s="9">
        <v>0.4</v>
      </c>
      <c r="AB35" s="9"/>
      <c r="AC35" s="9"/>
      <c r="AD35" s="9">
        <v>0.02</v>
      </c>
      <c r="AE35" s="9"/>
      <c r="AF35" s="9"/>
      <c r="AG35" s="9"/>
      <c r="AH35" s="9">
        <v>0.12</v>
      </c>
      <c r="AI35" s="9"/>
      <c r="AJ35" s="9">
        <v>0.43</v>
      </c>
      <c r="AK35" s="9"/>
      <c r="AL35" s="9"/>
      <c r="AM35" s="9"/>
      <c r="AN35" s="9"/>
      <c r="AO35" s="9">
        <v>0.1</v>
      </c>
      <c r="AP35" s="9"/>
      <c r="AQ35" s="9"/>
      <c r="AR35" s="9"/>
      <c r="AS35" s="9"/>
      <c r="AT35" s="9"/>
      <c r="AU35" s="9"/>
      <c r="AV35" s="9"/>
      <c r="AW35" s="9"/>
      <c r="AX35" s="10">
        <f t="shared" si="0"/>
        <v>2016.5</v>
      </c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11" customFormat="1" x14ac:dyDescent="0.25">
      <c r="A36" s="115"/>
      <c r="B36" s="6">
        <v>30</v>
      </c>
      <c r="C36" s="7" t="s">
        <v>80</v>
      </c>
      <c r="D36" s="8"/>
      <c r="E36" s="8"/>
      <c r="F36" s="9"/>
      <c r="G36" s="8">
        <v>1.52</v>
      </c>
      <c r="H36" s="9"/>
      <c r="I36" s="9"/>
      <c r="J36" s="9"/>
      <c r="K36" s="9"/>
      <c r="L36" s="9"/>
      <c r="M36" s="9"/>
      <c r="N36" s="9"/>
      <c r="O36" s="9"/>
      <c r="P36" s="9"/>
      <c r="Q36" s="9">
        <v>508.59</v>
      </c>
      <c r="R36" s="9">
        <v>54.3</v>
      </c>
      <c r="S36" s="9"/>
      <c r="T36" s="9"/>
      <c r="U36" s="9"/>
      <c r="V36" s="9"/>
      <c r="W36" s="9"/>
      <c r="X36" s="9"/>
      <c r="Y36" s="9"/>
      <c r="Z36" s="9"/>
      <c r="AA36" s="9">
        <v>18.350000000000001</v>
      </c>
      <c r="AB36" s="9"/>
      <c r="AC36" s="9"/>
      <c r="AD36" s="9"/>
      <c r="AE36" s="9"/>
      <c r="AF36" s="9"/>
      <c r="AG36" s="9"/>
      <c r="AH36" s="9"/>
      <c r="AI36" s="9"/>
      <c r="AJ36" s="9">
        <v>1.29</v>
      </c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10">
        <f t="shared" si="0"/>
        <v>584.04999999999995</v>
      </c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11" customFormat="1" x14ac:dyDescent="0.25">
      <c r="A37" s="115"/>
      <c r="B37" s="6">
        <v>31</v>
      </c>
      <c r="C37" s="7" t="s">
        <v>81</v>
      </c>
      <c r="D37" s="8"/>
      <c r="E37" s="8"/>
      <c r="F37" s="9"/>
      <c r="G37" s="8"/>
      <c r="H37" s="9"/>
      <c r="I37" s="9"/>
      <c r="J37" s="9"/>
      <c r="K37" s="9"/>
      <c r="L37" s="9"/>
      <c r="M37" s="9"/>
      <c r="N37" s="9"/>
      <c r="O37" s="9"/>
      <c r="P37" s="9"/>
      <c r="Q37" s="9">
        <v>258.45999999999998</v>
      </c>
      <c r="R37" s="9">
        <v>175.98</v>
      </c>
      <c r="S37" s="9"/>
      <c r="T37" s="9">
        <v>18.52</v>
      </c>
      <c r="U37" s="9">
        <v>1.18</v>
      </c>
      <c r="V37" s="9">
        <v>4.3600000000000003</v>
      </c>
      <c r="W37" s="9"/>
      <c r="X37" s="9"/>
      <c r="Y37" s="9"/>
      <c r="Z37" s="9"/>
      <c r="AA37" s="9">
        <v>9.34</v>
      </c>
      <c r="AB37" s="9"/>
      <c r="AC37" s="9"/>
      <c r="AD37" s="9"/>
      <c r="AE37" s="9"/>
      <c r="AF37" s="9"/>
      <c r="AG37" s="9"/>
      <c r="AH37" s="9"/>
      <c r="AI37" s="9"/>
      <c r="AJ37" s="9">
        <v>0.83</v>
      </c>
      <c r="AK37" s="9"/>
      <c r="AL37" s="9"/>
      <c r="AM37" s="9">
        <v>0.9</v>
      </c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10">
        <f t="shared" si="0"/>
        <v>469.56999999999988</v>
      </c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11" customFormat="1" x14ac:dyDescent="0.25">
      <c r="A38" s="115"/>
      <c r="B38" s="6">
        <v>32</v>
      </c>
      <c r="C38" s="7" t="s">
        <v>82</v>
      </c>
      <c r="D38" s="8"/>
      <c r="E38" s="8"/>
      <c r="F38" s="9"/>
      <c r="G38" s="8">
        <v>0.09</v>
      </c>
      <c r="H38" s="9">
        <v>0.14000000000000001</v>
      </c>
      <c r="I38" s="9"/>
      <c r="J38" s="9"/>
      <c r="K38" s="9"/>
      <c r="L38" s="9"/>
      <c r="M38" s="9"/>
      <c r="N38" s="9"/>
      <c r="O38" s="9"/>
      <c r="P38" s="9"/>
      <c r="Q38" s="9">
        <v>2573.84</v>
      </c>
      <c r="R38" s="9">
        <v>403.82</v>
      </c>
      <c r="S38" s="9">
        <v>0.74</v>
      </c>
      <c r="T38" s="9">
        <v>10.61</v>
      </c>
      <c r="U38" s="9">
        <v>0.61</v>
      </c>
      <c r="V38" s="9">
        <v>0.17</v>
      </c>
      <c r="W38" s="9"/>
      <c r="X38" s="9">
        <v>0.17</v>
      </c>
      <c r="Y38" s="9"/>
      <c r="Z38" s="9"/>
      <c r="AA38" s="9">
        <v>6.77</v>
      </c>
      <c r="AB38" s="9"/>
      <c r="AC38" s="9"/>
      <c r="AD38" s="9"/>
      <c r="AE38" s="9"/>
      <c r="AF38" s="9"/>
      <c r="AG38" s="9"/>
      <c r="AH38" s="9"/>
      <c r="AI38" s="9"/>
      <c r="AJ38" s="9">
        <v>0.42</v>
      </c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10">
        <f t="shared" si="0"/>
        <v>2997.3800000000006</v>
      </c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s="11" customFormat="1" x14ac:dyDescent="0.25">
      <c r="A39" s="115"/>
      <c r="B39" s="6">
        <v>33</v>
      </c>
      <c r="C39" s="7" t="s">
        <v>83</v>
      </c>
      <c r="D39" s="8"/>
      <c r="E39" s="8"/>
      <c r="F39" s="9"/>
      <c r="G39" s="8"/>
      <c r="H39" s="9"/>
      <c r="I39" s="9"/>
      <c r="J39" s="9"/>
      <c r="K39" s="9"/>
      <c r="L39" s="9"/>
      <c r="M39" s="9"/>
      <c r="N39" s="9"/>
      <c r="O39" s="9"/>
      <c r="P39" s="9"/>
      <c r="Q39" s="9">
        <v>6325.5</v>
      </c>
      <c r="R39" s="9">
        <v>194.29</v>
      </c>
      <c r="S39" s="9">
        <v>0.7</v>
      </c>
      <c r="T39" s="9">
        <v>15.38</v>
      </c>
      <c r="U39" s="9">
        <v>1.64</v>
      </c>
      <c r="V39" s="9"/>
      <c r="W39" s="9"/>
      <c r="X39" s="9">
        <v>0.38</v>
      </c>
      <c r="Y39" s="9"/>
      <c r="Z39" s="9"/>
      <c r="AA39" s="9">
        <v>7.94</v>
      </c>
      <c r="AB39" s="9"/>
      <c r="AC39" s="9"/>
      <c r="AD39" s="9"/>
      <c r="AE39" s="9"/>
      <c r="AF39" s="9"/>
      <c r="AG39" s="9"/>
      <c r="AH39" s="9"/>
      <c r="AI39" s="9"/>
      <c r="AJ39" s="9">
        <v>3.14</v>
      </c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10">
        <f t="shared" si="0"/>
        <v>6548.97</v>
      </c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s="11" customFormat="1" x14ac:dyDescent="0.25">
      <c r="A40" s="115"/>
      <c r="B40" s="6">
        <v>34</v>
      </c>
      <c r="C40" s="7" t="s">
        <v>84</v>
      </c>
      <c r="D40" s="8">
        <v>0.03</v>
      </c>
      <c r="E40" s="8"/>
      <c r="F40" s="9"/>
      <c r="G40" s="8">
        <v>66.28</v>
      </c>
      <c r="H40" s="9"/>
      <c r="I40" s="9"/>
      <c r="J40" s="9"/>
      <c r="K40" s="9"/>
      <c r="L40" s="9">
        <v>18.190000000000001</v>
      </c>
      <c r="M40" s="9"/>
      <c r="N40" s="9">
        <v>28.98</v>
      </c>
      <c r="O40" s="9">
        <v>0.12</v>
      </c>
      <c r="P40" s="9">
        <v>10.66</v>
      </c>
      <c r="Q40" s="9">
        <v>4624.97</v>
      </c>
      <c r="R40" s="9">
        <v>2897.74</v>
      </c>
      <c r="S40" s="9"/>
      <c r="T40" s="9">
        <v>83.54</v>
      </c>
      <c r="U40" s="9">
        <v>1.26</v>
      </c>
      <c r="V40" s="9">
        <v>900.59</v>
      </c>
      <c r="W40" s="9"/>
      <c r="X40" s="9">
        <v>4.33</v>
      </c>
      <c r="Y40" s="9"/>
      <c r="Z40" s="9"/>
      <c r="AA40" s="9">
        <v>5.05</v>
      </c>
      <c r="AB40" s="9"/>
      <c r="AC40" s="9"/>
      <c r="AD40" s="9">
        <v>1.98</v>
      </c>
      <c r="AE40" s="9"/>
      <c r="AF40" s="9"/>
      <c r="AG40" s="9"/>
      <c r="AH40" s="9">
        <v>3.14</v>
      </c>
      <c r="AI40" s="9"/>
      <c r="AJ40" s="9">
        <v>6.59</v>
      </c>
      <c r="AK40" s="9"/>
      <c r="AL40" s="9"/>
      <c r="AM40" s="9"/>
      <c r="AN40" s="9"/>
      <c r="AO40" s="9">
        <v>2.93</v>
      </c>
      <c r="AP40" s="9">
        <v>0.24</v>
      </c>
      <c r="AQ40" s="9"/>
      <c r="AR40" s="9">
        <v>4.6399999999999997</v>
      </c>
      <c r="AS40" s="9"/>
      <c r="AT40" s="9"/>
      <c r="AU40" s="9"/>
      <c r="AV40" s="9"/>
      <c r="AW40" s="9"/>
      <c r="AX40" s="10">
        <f t="shared" si="0"/>
        <v>8661.2599999999984</v>
      </c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s="11" customFormat="1" x14ac:dyDescent="0.25">
      <c r="A41" s="115"/>
      <c r="B41" s="6">
        <v>35</v>
      </c>
      <c r="C41" s="7" t="s">
        <v>85</v>
      </c>
      <c r="D41" s="8"/>
      <c r="E41" s="8"/>
      <c r="F41" s="9"/>
      <c r="G41" s="8">
        <v>20.7</v>
      </c>
      <c r="H41" s="9"/>
      <c r="I41" s="9"/>
      <c r="J41" s="9"/>
      <c r="K41" s="9"/>
      <c r="L41" s="9"/>
      <c r="M41" s="9"/>
      <c r="N41" s="9">
        <v>0.15</v>
      </c>
      <c r="O41" s="9"/>
      <c r="P41" s="9"/>
      <c r="Q41" s="9">
        <v>3002.7</v>
      </c>
      <c r="R41" s="9">
        <v>473.33</v>
      </c>
      <c r="S41" s="9">
        <v>1.41</v>
      </c>
      <c r="T41" s="9">
        <v>6.05</v>
      </c>
      <c r="U41" s="9">
        <v>0.94</v>
      </c>
      <c r="V41" s="9">
        <v>145.37</v>
      </c>
      <c r="W41" s="9"/>
      <c r="X41" s="9">
        <v>0.27</v>
      </c>
      <c r="Y41" s="9"/>
      <c r="Z41" s="9"/>
      <c r="AA41" s="9">
        <v>40.17</v>
      </c>
      <c r="AB41" s="9"/>
      <c r="AC41" s="9"/>
      <c r="AD41" s="9">
        <v>0.11</v>
      </c>
      <c r="AE41" s="9"/>
      <c r="AF41" s="9"/>
      <c r="AG41" s="9"/>
      <c r="AH41" s="9"/>
      <c r="AI41" s="9"/>
      <c r="AJ41" s="9">
        <v>5.39</v>
      </c>
      <c r="AK41" s="9"/>
      <c r="AL41" s="9"/>
      <c r="AM41" s="9"/>
      <c r="AN41" s="9"/>
      <c r="AO41" s="9">
        <v>0.87</v>
      </c>
      <c r="AP41" s="9"/>
      <c r="AQ41" s="9"/>
      <c r="AR41" s="9"/>
      <c r="AS41" s="9"/>
      <c r="AT41" s="9"/>
      <c r="AU41" s="9"/>
      <c r="AV41" s="9"/>
      <c r="AW41" s="9"/>
      <c r="AX41" s="10">
        <f t="shared" si="0"/>
        <v>3697.4599999999996</v>
      </c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s="11" customFormat="1" x14ac:dyDescent="0.25">
      <c r="A42" s="115"/>
      <c r="B42" s="6">
        <v>36</v>
      </c>
      <c r="C42" s="7" t="s">
        <v>86</v>
      </c>
      <c r="D42" s="8"/>
      <c r="E42" s="8"/>
      <c r="F42" s="9"/>
      <c r="G42" s="8">
        <v>15.38</v>
      </c>
      <c r="H42" s="9"/>
      <c r="I42" s="9"/>
      <c r="J42" s="9"/>
      <c r="K42" s="9"/>
      <c r="L42" s="9"/>
      <c r="M42" s="9"/>
      <c r="N42" s="9">
        <v>6.2</v>
      </c>
      <c r="O42" s="9"/>
      <c r="P42" s="9"/>
      <c r="Q42" s="9">
        <v>5601.98</v>
      </c>
      <c r="R42" s="9">
        <v>1791.37</v>
      </c>
      <c r="S42" s="9">
        <v>2.56</v>
      </c>
      <c r="T42" s="9">
        <v>19.87</v>
      </c>
      <c r="U42" s="9">
        <v>10.57</v>
      </c>
      <c r="V42" s="9">
        <v>181.59</v>
      </c>
      <c r="W42" s="9"/>
      <c r="X42" s="9">
        <v>0.2</v>
      </c>
      <c r="Y42" s="9"/>
      <c r="Z42" s="9"/>
      <c r="AA42" s="9">
        <v>33.04</v>
      </c>
      <c r="AB42" s="9"/>
      <c r="AC42" s="9"/>
      <c r="AD42" s="9">
        <v>0.16</v>
      </c>
      <c r="AE42" s="9"/>
      <c r="AF42" s="9"/>
      <c r="AG42" s="9"/>
      <c r="AH42" s="9"/>
      <c r="AI42" s="9"/>
      <c r="AJ42" s="9">
        <v>1.21</v>
      </c>
      <c r="AK42" s="9"/>
      <c r="AL42" s="9"/>
      <c r="AM42" s="9"/>
      <c r="AN42" s="9"/>
      <c r="AO42" s="9">
        <v>0.85</v>
      </c>
      <c r="AP42" s="9"/>
      <c r="AQ42" s="9"/>
      <c r="AR42" s="9"/>
      <c r="AS42" s="9"/>
      <c r="AT42" s="9"/>
      <c r="AU42" s="9"/>
      <c r="AV42" s="9"/>
      <c r="AW42" s="9"/>
      <c r="AX42" s="10">
        <f t="shared" si="0"/>
        <v>7664.98</v>
      </c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s="11" customFormat="1" x14ac:dyDescent="0.25">
      <c r="A43" s="115"/>
      <c r="B43" s="6">
        <v>37</v>
      </c>
      <c r="C43" s="7" t="s">
        <v>87</v>
      </c>
      <c r="D43" s="8"/>
      <c r="E43" s="8"/>
      <c r="F43" s="9"/>
      <c r="G43" s="8"/>
      <c r="H43" s="9"/>
      <c r="I43" s="9"/>
      <c r="J43" s="9"/>
      <c r="K43" s="9"/>
      <c r="L43" s="9"/>
      <c r="M43" s="9"/>
      <c r="N43" s="9"/>
      <c r="O43" s="9"/>
      <c r="P43" s="9"/>
      <c r="Q43" s="9">
        <v>1280.26</v>
      </c>
      <c r="R43" s="9">
        <v>183.36</v>
      </c>
      <c r="S43" s="9">
        <v>11.53</v>
      </c>
      <c r="T43" s="9">
        <v>3.53</v>
      </c>
      <c r="U43" s="9">
        <v>6.54</v>
      </c>
      <c r="V43" s="9">
        <v>7.0000000000000007E-2</v>
      </c>
      <c r="W43" s="9"/>
      <c r="X43" s="9"/>
      <c r="Y43" s="9"/>
      <c r="Z43" s="9"/>
      <c r="AA43" s="9">
        <v>11.24</v>
      </c>
      <c r="AB43" s="9"/>
      <c r="AC43" s="9"/>
      <c r="AD43" s="9">
        <v>0.75</v>
      </c>
      <c r="AE43" s="9">
        <v>0.66</v>
      </c>
      <c r="AF43" s="9"/>
      <c r="AG43" s="9"/>
      <c r="AH43" s="9"/>
      <c r="AI43" s="9"/>
      <c r="AJ43" s="9">
        <v>0.4</v>
      </c>
      <c r="AK43" s="9"/>
      <c r="AL43" s="9"/>
      <c r="AM43" s="9">
        <v>0.02</v>
      </c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10">
        <f t="shared" si="0"/>
        <v>1498.36</v>
      </c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s="11" customFormat="1" x14ac:dyDescent="0.25">
      <c r="A44" s="115"/>
      <c r="B44" s="6">
        <v>38</v>
      </c>
      <c r="C44" s="7" t="s">
        <v>88</v>
      </c>
      <c r="D44" s="8"/>
      <c r="E44" s="8"/>
      <c r="F44" s="9"/>
      <c r="G44" s="8"/>
      <c r="H44" s="9"/>
      <c r="I44" s="9"/>
      <c r="J44" s="9"/>
      <c r="K44" s="9"/>
      <c r="L44" s="9"/>
      <c r="M44" s="9"/>
      <c r="N44" s="9"/>
      <c r="O44" s="9"/>
      <c r="P44" s="9"/>
      <c r="Q44" s="9">
        <v>870.22</v>
      </c>
      <c r="R44" s="9">
        <v>63.48</v>
      </c>
      <c r="S44" s="9"/>
      <c r="T44" s="9">
        <v>1.94</v>
      </c>
      <c r="U44" s="9">
        <v>0.41</v>
      </c>
      <c r="V44" s="9">
        <v>3.17</v>
      </c>
      <c r="W44" s="9"/>
      <c r="X44" s="9"/>
      <c r="Y44" s="9"/>
      <c r="Z44" s="9"/>
      <c r="AA44" s="9">
        <v>0.11</v>
      </c>
      <c r="AB44" s="9"/>
      <c r="AC44" s="9"/>
      <c r="AD44" s="9"/>
      <c r="AE44" s="9"/>
      <c r="AF44" s="9"/>
      <c r="AG44" s="9"/>
      <c r="AH44" s="9"/>
      <c r="AI44" s="9"/>
      <c r="AJ44" s="9">
        <v>0.06</v>
      </c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10">
        <f t="shared" si="0"/>
        <v>939.39</v>
      </c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s="11" customFormat="1" x14ac:dyDescent="0.25">
      <c r="A45" s="115"/>
      <c r="B45" s="6">
        <v>39</v>
      </c>
      <c r="C45" s="7" t="s">
        <v>89</v>
      </c>
      <c r="D45" s="8"/>
      <c r="E45" s="8"/>
      <c r="F45" s="9"/>
      <c r="G45" s="8">
        <v>0.42</v>
      </c>
      <c r="H45" s="9"/>
      <c r="I45" s="9"/>
      <c r="J45" s="9"/>
      <c r="K45" s="9"/>
      <c r="L45" s="9"/>
      <c r="M45" s="9"/>
      <c r="N45" s="9"/>
      <c r="O45" s="9"/>
      <c r="P45" s="9"/>
      <c r="Q45" s="9">
        <v>1.02</v>
      </c>
      <c r="R45" s="9">
        <v>102.22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10">
        <f t="shared" si="0"/>
        <v>103.66</v>
      </c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s="11" customFormat="1" x14ac:dyDescent="0.25">
      <c r="A46" s="115"/>
      <c r="B46" s="6">
        <v>40</v>
      </c>
      <c r="C46" s="7" t="s">
        <v>90</v>
      </c>
      <c r="D46" s="8"/>
      <c r="E46" s="8"/>
      <c r="F46" s="9"/>
      <c r="G46" s="8">
        <v>13.31</v>
      </c>
      <c r="H46" s="9"/>
      <c r="I46" s="9"/>
      <c r="J46" s="9"/>
      <c r="K46" s="9"/>
      <c r="L46" s="9"/>
      <c r="M46" s="9"/>
      <c r="N46" s="9">
        <v>0.03</v>
      </c>
      <c r="O46" s="9"/>
      <c r="P46" s="9"/>
      <c r="Q46" s="9">
        <v>2060.44</v>
      </c>
      <c r="R46" s="9">
        <v>975.12</v>
      </c>
      <c r="S46" s="9">
        <v>2.42</v>
      </c>
      <c r="T46" s="9">
        <v>12.3</v>
      </c>
      <c r="U46" s="9">
        <v>1.05</v>
      </c>
      <c r="V46" s="9">
        <v>150.37</v>
      </c>
      <c r="W46" s="9"/>
      <c r="X46" s="9">
        <v>0.22</v>
      </c>
      <c r="Y46" s="9"/>
      <c r="Z46" s="9"/>
      <c r="AA46" s="9">
        <v>20.28</v>
      </c>
      <c r="AB46" s="9"/>
      <c r="AC46" s="9"/>
      <c r="AD46" s="9">
        <v>1.01</v>
      </c>
      <c r="AE46" s="9">
        <v>0.3</v>
      </c>
      <c r="AF46" s="9"/>
      <c r="AG46" s="9"/>
      <c r="AH46" s="9"/>
      <c r="AI46" s="9"/>
      <c r="AJ46" s="9">
        <v>2.6</v>
      </c>
      <c r="AK46" s="9"/>
      <c r="AL46" s="9"/>
      <c r="AM46" s="9"/>
      <c r="AN46" s="9"/>
      <c r="AO46" s="9">
        <v>1.31</v>
      </c>
      <c r="AP46" s="9">
        <v>0.1</v>
      </c>
      <c r="AQ46" s="9"/>
      <c r="AR46" s="9"/>
      <c r="AS46" s="9"/>
      <c r="AT46" s="9"/>
      <c r="AU46" s="9"/>
      <c r="AV46" s="9"/>
      <c r="AW46" s="9"/>
      <c r="AX46" s="10">
        <f t="shared" si="0"/>
        <v>3240.8600000000006</v>
      </c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s="11" customFormat="1" x14ac:dyDescent="0.25">
      <c r="A47" s="115"/>
      <c r="B47" s="6">
        <v>41</v>
      </c>
      <c r="C47" s="7" t="s">
        <v>91</v>
      </c>
      <c r="D47" s="8"/>
      <c r="E47" s="8"/>
      <c r="F47" s="9"/>
      <c r="G47" s="8">
        <v>171.29</v>
      </c>
      <c r="H47" s="9"/>
      <c r="I47" s="9"/>
      <c r="J47" s="9"/>
      <c r="K47" s="9"/>
      <c r="L47" s="9">
        <v>10.63</v>
      </c>
      <c r="M47" s="9">
        <v>2.11</v>
      </c>
      <c r="N47" s="9">
        <v>9.1199999999999992</v>
      </c>
      <c r="O47" s="9">
        <v>33.880000000000003</v>
      </c>
      <c r="P47" s="9">
        <v>0.9</v>
      </c>
      <c r="Q47" s="9">
        <v>192.11</v>
      </c>
      <c r="R47" s="9">
        <v>1232.83</v>
      </c>
      <c r="S47" s="9"/>
      <c r="T47" s="9">
        <v>20.8</v>
      </c>
      <c r="U47" s="9"/>
      <c r="V47" s="9">
        <v>703.92</v>
      </c>
      <c r="W47" s="9"/>
      <c r="X47" s="9">
        <v>3.88</v>
      </c>
      <c r="Y47" s="9"/>
      <c r="Z47" s="9"/>
      <c r="AA47" s="9">
        <v>1.07</v>
      </c>
      <c r="AB47" s="9"/>
      <c r="AC47" s="9"/>
      <c r="AD47" s="9"/>
      <c r="AE47" s="9"/>
      <c r="AF47" s="9"/>
      <c r="AG47" s="9"/>
      <c r="AH47" s="9">
        <v>0.3</v>
      </c>
      <c r="AI47" s="9"/>
      <c r="AJ47" s="9">
        <v>1.01</v>
      </c>
      <c r="AK47" s="9"/>
      <c r="AL47" s="9"/>
      <c r="AM47" s="9"/>
      <c r="AN47" s="9"/>
      <c r="AO47" s="9"/>
      <c r="AP47" s="9"/>
      <c r="AQ47" s="9"/>
      <c r="AR47" s="9"/>
      <c r="AS47" s="9"/>
      <c r="AT47" s="9">
        <v>4.0999999999999996</v>
      </c>
      <c r="AU47" s="9"/>
      <c r="AV47" s="9"/>
      <c r="AW47" s="9"/>
      <c r="AX47" s="10">
        <f t="shared" si="0"/>
        <v>2387.9500000000003</v>
      </c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1" customFormat="1" x14ac:dyDescent="0.25">
      <c r="A48" s="115"/>
      <c r="B48" s="6">
        <v>42</v>
      </c>
      <c r="C48" s="7" t="s">
        <v>92</v>
      </c>
      <c r="D48" s="8"/>
      <c r="E48" s="8"/>
      <c r="F48" s="9"/>
      <c r="G48" s="8"/>
      <c r="H48" s="9"/>
      <c r="I48" s="9"/>
      <c r="J48" s="9"/>
      <c r="K48" s="9"/>
      <c r="L48" s="9"/>
      <c r="M48" s="9"/>
      <c r="N48" s="9"/>
      <c r="O48" s="9"/>
      <c r="P48" s="9"/>
      <c r="Q48" s="9">
        <v>40.43</v>
      </c>
      <c r="R48" s="9">
        <v>73.13</v>
      </c>
      <c r="S48" s="9"/>
      <c r="T48" s="9">
        <v>0.24</v>
      </c>
      <c r="U48" s="9"/>
      <c r="V48" s="9">
        <v>5.54</v>
      </c>
      <c r="W48" s="9"/>
      <c r="X48" s="9"/>
      <c r="Y48" s="9"/>
      <c r="Z48" s="9"/>
      <c r="AA48" s="9">
        <v>5.25</v>
      </c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10">
        <f t="shared" si="0"/>
        <v>124.59</v>
      </c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s="11" customFormat="1" x14ac:dyDescent="0.25">
      <c r="A49" s="115"/>
      <c r="B49" s="6">
        <v>43</v>
      </c>
      <c r="C49" s="7" t="s">
        <v>93</v>
      </c>
      <c r="D49" s="8"/>
      <c r="E49" s="8"/>
      <c r="F49" s="9"/>
      <c r="G49" s="8">
        <v>1.45</v>
      </c>
      <c r="H49" s="9"/>
      <c r="I49" s="9"/>
      <c r="J49" s="9"/>
      <c r="K49" s="9"/>
      <c r="L49" s="9"/>
      <c r="M49" s="9"/>
      <c r="N49" s="9"/>
      <c r="O49" s="9"/>
      <c r="P49" s="9"/>
      <c r="Q49" s="9">
        <v>2494.4299999999998</v>
      </c>
      <c r="R49" s="9">
        <v>32.04</v>
      </c>
      <c r="S49" s="9"/>
      <c r="T49" s="9"/>
      <c r="U49" s="9"/>
      <c r="V49" s="9"/>
      <c r="W49" s="9"/>
      <c r="X49" s="9">
        <v>0.04</v>
      </c>
      <c r="Y49" s="9"/>
      <c r="Z49" s="9"/>
      <c r="AA49" s="9">
        <v>5.4</v>
      </c>
      <c r="AB49" s="9"/>
      <c r="AC49" s="9"/>
      <c r="AD49" s="9">
        <v>0.11</v>
      </c>
      <c r="AE49" s="9"/>
      <c r="AF49" s="9"/>
      <c r="AG49" s="9"/>
      <c r="AH49" s="9"/>
      <c r="AI49" s="9"/>
      <c r="AJ49" s="9">
        <v>0.01</v>
      </c>
      <c r="AK49" s="9"/>
      <c r="AL49" s="9"/>
      <c r="AM49" s="9"/>
      <c r="AN49" s="9"/>
      <c r="AO49" s="9">
        <v>0.91</v>
      </c>
      <c r="AP49" s="9"/>
      <c r="AQ49" s="9"/>
      <c r="AR49" s="9"/>
      <c r="AS49" s="9"/>
      <c r="AT49" s="9"/>
      <c r="AU49" s="9"/>
      <c r="AV49" s="9"/>
      <c r="AW49" s="9"/>
      <c r="AX49" s="10">
        <f t="shared" si="0"/>
        <v>2534.39</v>
      </c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s="11" customFormat="1" x14ac:dyDescent="0.25">
      <c r="A50" s="115"/>
      <c r="B50" s="6">
        <v>44</v>
      </c>
      <c r="C50" s="7" t="s">
        <v>94</v>
      </c>
      <c r="D50" s="8"/>
      <c r="E50" s="8"/>
      <c r="F50" s="9"/>
      <c r="G50" s="8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10">
        <f t="shared" si="0"/>
        <v>0</v>
      </c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s="11" customFormat="1" x14ac:dyDescent="0.25">
      <c r="A51" s="115"/>
      <c r="B51" s="6">
        <v>45</v>
      </c>
      <c r="C51" s="7" t="s">
        <v>95</v>
      </c>
      <c r="D51" s="8"/>
      <c r="E51" s="8"/>
      <c r="F51" s="9"/>
      <c r="G51" s="8">
        <v>21.96</v>
      </c>
      <c r="H51" s="9"/>
      <c r="I51" s="9"/>
      <c r="J51" s="9"/>
      <c r="K51" s="9"/>
      <c r="L51" s="9"/>
      <c r="M51" s="9"/>
      <c r="N51" s="9">
        <v>1.37</v>
      </c>
      <c r="O51" s="9"/>
      <c r="P51" s="9"/>
      <c r="Q51" s="9">
        <v>3421.28</v>
      </c>
      <c r="R51" s="9">
        <v>230.24</v>
      </c>
      <c r="S51" s="9">
        <v>0.77</v>
      </c>
      <c r="T51" s="9">
        <v>16.3</v>
      </c>
      <c r="U51" s="9">
        <v>8.39</v>
      </c>
      <c r="V51" s="9">
        <v>75.19</v>
      </c>
      <c r="W51" s="9"/>
      <c r="X51" s="9">
        <v>1.24</v>
      </c>
      <c r="Y51" s="9"/>
      <c r="Z51" s="9">
        <v>0.3</v>
      </c>
      <c r="AA51" s="9">
        <v>39.31</v>
      </c>
      <c r="AB51" s="9"/>
      <c r="AC51" s="9">
        <v>0.04</v>
      </c>
      <c r="AD51" s="9">
        <v>0.81</v>
      </c>
      <c r="AE51" s="9"/>
      <c r="AF51" s="9"/>
      <c r="AG51" s="9"/>
      <c r="AH51" s="9"/>
      <c r="AI51" s="9"/>
      <c r="AJ51" s="9">
        <v>1.86</v>
      </c>
      <c r="AK51" s="9"/>
      <c r="AL51" s="9"/>
      <c r="AM51" s="9"/>
      <c r="AN51" s="9"/>
      <c r="AO51" s="9">
        <v>4.92</v>
      </c>
      <c r="AP51" s="9">
        <v>0.28999999999999998</v>
      </c>
      <c r="AQ51" s="9"/>
      <c r="AR51" s="9"/>
      <c r="AS51" s="9"/>
      <c r="AT51" s="9"/>
      <c r="AU51" s="9"/>
      <c r="AV51" s="9"/>
      <c r="AW51" s="9"/>
      <c r="AX51" s="10">
        <f t="shared" si="0"/>
        <v>3824.2700000000004</v>
      </c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s="11" customFormat="1" x14ac:dyDescent="0.25">
      <c r="A52" s="115"/>
      <c r="B52" s="6">
        <v>46</v>
      </c>
      <c r="C52" s="7" t="s">
        <v>96</v>
      </c>
      <c r="D52" s="8"/>
      <c r="E52" s="8"/>
      <c r="F52" s="9"/>
      <c r="G52" s="8">
        <v>0.27</v>
      </c>
      <c r="H52" s="9"/>
      <c r="I52" s="9"/>
      <c r="J52" s="9"/>
      <c r="K52" s="9"/>
      <c r="L52" s="9"/>
      <c r="M52" s="9"/>
      <c r="N52" s="9"/>
      <c r="O52" s="9"/>
      <c r="P52" s="9"/>
      <c r="Q52" s="9">
        <v>2101.62</v>
      </c>
      <c r="R52" s="9">
        <v>56.48</v>
      </c>
      <c r="S52" s="9"/>
      <c r="T52" s="9">
        <v>0.18</v>
      </c>
      <c r="U52" s="9"/>
      <c r="V52" s="9">
        <v>0.23</v>
      </c>
      <c r="W52" s="9"/>
      <c r="X52" s="9">
        <v>0.13</v>
      </c>
      <c r="Y52" s="9"/>
      <c r="Z52" s="9"/>
      <c r="AA52" s="9">
        <v>5.55</v>
      </c>
      <c r="AB52" s="9"/>
      <c r="AC52" s="9"/>
      <c r="AD52" s="9">
        <v>1.57</v>
      </c>
      <c r="AE52" s="9"/>
      <c r="AF52" s="9"/>
      <c r="AG52" s="9"/>
      <c r="AH52" s="9"/>
      <c r="AI52" s="9"/>
      <c r="AJ52" s="9">
        <v>0.03</v>
      </c>
      <c r="AK52" s="9"/>
      <c r="AL52" s="9"/>
      <c r="AM52" s="9"/>
      <c r="AN52" s="9"/>
      <c r="AO52" s="9">
        <v>0.1</v>
      </c>
      <c r="AP52" s="9"/>
      <c r="AQ52" s="9"/>
      <c r="AR52" s="9"/>
      <c r="AS52" s="9"/>
      <c r="AT52" s="9"/>
      <c r="AU52" s="9"/>
      <c r="AV52" s="9"/>
      <c r="AW52" s="9"/>
      <c r="AX52" s="10">
        <f t="shared" si="0"/>
        <v>2166.1600000000003</v>
      </c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s="11" customFormat="1" x14ac:dyDescent="0.25">
      <c r="A53" s="115"/>
      <c r="B53" s="6">
        <v>47</v>
      </c>
      <c r="C53" s="7" t="s">
        <v>97</v>
      </c>
      <c r="D53" s="8"/>
      <c r="E53" s="8"/>
      <c r="F53" s="9"/>
      <c r="G53" s="8">
        <v>20.75</v>
      </c>
      <c r="H53" s="9"/>
      <c r="I53" s="9"/>
      <c r="J53" s="9"/>
      <c r="K53" s="9"/>
      <c r="L53" s="9"/>
      <c r="M53" s="9"/>
      <c r="N53" s="9">
        <v>0.27</v>
      </c>
      <c r="O53" s="9"/>
      <c r="P53" s="9"/>
      <c r="Q53" s="9">
        <v>1673.1</v>
      </c>
      <c r="R53" s="9">
        <v>259.2</v>
      </c>
      <c r="S53" s="9"/>
      <c r="T53" s="9">
        <v>1.59</v>
      </c>
      <c r="U53" s="9">
        <v>3.01</v>
      </c>
      <c r="V53" s="9">
        <v>4.0999999999999996</v>
      </c>
      <c r="W53" s="9"/>
      <c r="X53" s="9"/>
      <c r="Y53" s="9"/>
      <c r="Z53" s="9"/>
      <c r="AA53" s="9">
        <v>1.32</v>
      </c>
      <c r="AB53" s="9"/>
      <c r="AC53" s="9"/>
      <c r="AD53" s="9">
        <v>0.09</v>
      </c>
      <c r="AE53" s="9"/>
      <c r="AF53" s="9"/>
      <c r="AG53" s="9"/>
      <c r="AH53" s="9"/>
      <c r="AI53" s="9"/>
      <c r="AJ53" s="9">
        <v>7.0000000000000007E-2</v>
      </c>
      <c r="AK53" s="9"/>
      <c r="AL53" s="9"/>
      <c r="AM53" s="9"/>
      <c r="AN53" s="9"/>
      <c r="AO53" s="9">
        <v>1.24</v>
      </c>
      <c r="AP53" s="9"/>
      <c r="AQ53" s="9"/>
      <c r="AR53" s="9">
        <v>2.1</v>
      </c>
      <c r="AS53" s="9"/>
      <c r="AT53" s="9"/>
      <c r="AU53" s="9"/>
      <c r="AV53" s="9"/>
      <c r="AW53" s="9"/>
      <c r="AX53" s="10">
        <f t="shared" si="0"/>
        <v>1966.8399999999995</v>
      </c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s="11" customFormat="1" x14ac:dyDescent="0.25">
      <c r="A54" s="115"/>
      <c r="B54" s="6">
        <v>48</v>
      </c>
      <c r="C54" s="7" t="s">
        <v>98</v>
      </c>
      <c r="D54" s="8"/>
      <c r="E54" s="8"/>
      <c r="F54" s="9"/>
      <c r="G54" s="8">
        <v>1.25</v>
      </c>
      <c r="H54" s="9"/>
      <c r="I54" s="9"/>
      <c r="J54" s="9"/>
      <c r="K54" s="9"/>
      <c r="L54" s="9"/>
      <c r="M54" s="9"/>
      <c r="N54" s="9"/>
      <c r="O54" s="9"/>
      <c r="P54" s="9"/>
      <c r="Q54" s="9">
        <v>405.12</v>
      </c>
      <c r="R54" s="9">
        <v>47.26</v>
      </c>
      <c r="S54" s="9"/>
      <c r="T54" s="9"/>
      <c r="U54" s="9"/>
      <c r="V54" s="9"/>
      <c r="W54" s="9"/>
      <c r="X54" s="9">
        <v>0.28999999999999998</v>
      </c>
      <c r="Y54" s="9">
        <v>0.45</v>
      </c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>
        <v>0.3</v>
      </c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10">
        <f t="shared" si="0"/>
        <v>454.67</v>
      </c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s="11" customFormat="1" x14ac:dyDescent="0.25">
      <c r="A55" s="115"/>
      <c r="B55" s="6">
        <v>49</v>
      </c>
      <c r="C55" s="7" t="s">
        <v>99</v>
      </c>
      <c r="D55" s="8"/>
      <c r="E55" s="8"/>
      <c r="F55" s="9"/>
      <c r="G55" s="8">
        <v>33.07</v>
      </c>
      <c r="H55" s="9"/>
      <c r="I55" s="9"/>
      <c r="J55" s="9"/>
      <c r="K55" s="9"/>
      <c r="L55" s="9"/>
      <c r="M55" s="9">
        <v>0.71</v>
      </c>
      <c r="N55" s="9"/>
      <c r="O55" s="9"/>
      <c r="P55" s="9">
        <v>2.36</v>
      </c>
      <c r="Q55" s="9">
        <v>7369.07</v>
      </c>
      <c r="R55" s="9">
        <v>626.61</v>
      </c>
      <c r="S55" s="9"/>
      <c r="T55" s="9">
        <v>10.5</v>
      </c>
      <c r="U55" s="9">
        <v>2</v>
      </c>
      <c r="V55" s="9">
        <v>107.41</v>
      </c>
      <c r="W55" s="9"/>
      <c r="X55" s="9">
        <v>1.01</v>
      </c>
      <c r="Y55" s="9"/>
      <c r="Z55" s="9"/>
      <c r="AA55" s="9">
        <v>70.92</v>
      </c>
      <c r="AB55" s="9"/>
      <c r="AC55" s="9"/>
      <c r="AD55" s="9">
        <v>5.78</v>
      </c>
      <c r="AE55" s="9"/>
      <c r="AF55" s="9"/>
      <c r="AG55" s="9"/>
      <c r="AH55" s="9"/>
      <c r="AI55" s="9"/>
      <c r="AJ55" s="9">
        <v>4.99</v>
      </c>
      <c r="AK55" s="9"/>
      <c r="AL55" s="9"/>
      <c r="AM55" s="9"/>
      <c r="AN55" s="9"/>
      <c r="AO55" s="9">
        <v>1.41</v>
      </c>
      <c r="AP55" s="9"/>
      <c r="AQ55" s="9"/>
      <c r="AR55" s="9"/>
      <c r="AS55" s="9"/>
      <c r="AT55" s="9"/>
      <c r="AU55" s="9"/>
      <c r="AV55" s="9"/>
      <c r="AW55" s="9"/>
      <c r="AX55" s="10">
        <f t="shared" si="0"/>
        <v>8235.84</v>
      </c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s="11" customFormat="1" x14ac:dyDescent="0.25">
      <c r="A56" s="115"/>
      <c r="B56" s="6">
        <v>50</v>
      </c>
      <c r="C56" s="7" t="s">
        <v>100</v>
      </c>
      <c r="D56" s="8"/>
      <c r="E56" s="8"/>
      <c r="F56" s="9"/>
      <c r="G56" s="8"/>
      <c r="H56" s="9"/>
      <c r="I56" s="9"/>
      <c r="J56" s="9"/>
      <c r="K56" s="9"/>
      <c r="L56" s="9"/>
      <c r="M56" s="9"/>
      <c r="N56" s="9"/>
      <c r="O56" s="9"/>
      <c r="P56" s="9"/>
      <c r="Q56" s="9">
        <v>3441.34</v>
      </c>
      <c r="R56" s="9">
        <v>48.96</v>
      </c>
      <c r="S56" s="9"/>
      <c r="T56" s="9">
        <v>3.94</v>
      </c>
      <c r="U56" s="9"/>
      <c r="V56" s="9"/>
      <c r="W56" s="9"/>
      <c r="X56" s="9"/>
      <c r="Y56" s="9"/>
      <c r="Z56" s="9"/>
      <c r="AA56" s="9">
        <v>1.39</v>
      </c>
      <c r="AB56" s="9"/>
      <c r="AC56" s="9"/>
      <c r="AD56" s="9">
        <v>0.28999999999999998</v>
      </c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10">
        <f t="shared" si="0"/>
        <v>3495.92</v>
      </c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s="11" customFormat="1" x14ac:dyDescent="0.25">
      <c r="A57" s="115"/>
      <c r="B57" s="6">
        <v>51</v>
      </c>
      <c r="C57" s="7" t="s">
        <v>101</v>
      </c>
      <c r="D57" s="8"/>
      <c r="E57" s="8">
        <v>32.01</v>
      </c>
      <c r="F57" s="9"/>
      <c r="G57" s="8">
        <v>64.17</v>
      </c>
      <c r="H57" s="9"/>
      <c r="I57" s="9"/>
      <c r="J57" s="9"/>
      <c r="K57" s="9"/>
      <c r="L57" s="9"/>
      <c r="M57" s="9">
        <v>1.33</v>
      </c>
      <c r="N57" s="9">
        <v>2.31</v>
      </c>
      <c r="O57" s="9"/>
      <c r="P57" s="9">
        <v>0.99</v>
      </c>
      <c r="Q57" s="9">
        <v>307.87</v>
      </c>
      <c r="R57" s="9">
        <v>928.36</v>
      </c>
      <c r="S57" s="9"/>
      <c r="T57" s="9">
        <v>0.4</v>
      </c>
      <c r="U57" s="9">
        <v>0.32</v>
      </c>
      <c r="V57" s="9">
        <v>77.7</v>
      </c>
      <c r="W57" s="9"/>
      <c r="X57" s="9"/>
      <c r="Y57" s="9"/>
      <c r="Z57" s="9"/>
      <c r="AA57" s="9">
        <v>11.43</v>
      </c>
      <c r="AB57" s="9"/>
      <c r="AC57" s="9"/>
      <c r="AD57" s="9">
        <v>1.49</v>
      </c>
      <c r="AE57" s="9"/>
      <c r="AF57" s="9"/>
      <c r="AG57" s="9"/>
      <c r="AH57" s="9"/>
      <c r="AI57" s="9"/>
      <c r="AJ57" s="9">
        <v>1.93</v>
      </c>
      <c r="AK57" s="9"/>
      <c r="AL57" s="9"/>
      <c r="AM57" s="9"/>
      <c r="AN57" s="9"/>
      <c r="AO57" s="9">
        <v>2.14</v>
      </c>
      <c r="AP57" s="9"/>
      <c r="AQ57" s="9"/>
      <c r="AR57" s="9"/>
      <c r="AS57" s="9"/>
      <c r="AT57" s="9"/>
      <c r="AU57" s="9"/>
      <c r="AV57" s="9"/>
      <c r="AW57" s="9"/>
      <c r="AX57" s="10">
        <f t="shared" si="0"/>
        <v>1432.4500000000003</v>
      </c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s="11" customFormat="1" x14ac:dyDescent="0.25">
      <c r="A58" s="115"/>
      <c r="B58" s="6">
        <v>52</v>
      </c>
      <c r="C58" s="7" t="s">
        <v>102</v>
      </c>
      <c r="D58" s="8"/>
      <c r="E58" s="8"/>
      <c r="F58" s="9"/>
      <c r="G58" s="8"/>
      <c r="H58" s="9"/>
      <c r="I58" s="9"/>
      <c r="J58" s="9"/>
      <c r="K58" s="9"/>
      <c r="L58" s="9"/>
      <c r="M58" s="9"/>
      <c r="N58" s="9"/>
      <c r="O58" s="9"/>
      <c r="P58" s="9"/>
      <c r="Q58" s="9">
        <v>1716.27</v>
      </c>
      <c r="R58" s="9">
        <v>61.21</v>
      </c>
      <c r="S58" s="9">
        <v>9.44</v>
      </c>
      <c r="T58" s="9">
        <v>10.94</v>
      </c>
      <c r="U58" s="9">
        <v>0.83</v>
      </c>
      <c r="V58" s="9">
        <v>0.38</v>
      </c>
      <c r="W58" s="9"/>
      <c r="X58" s="9"/>
      <c r="Y58" s="9"/>
      <c r="Z58" s="9"/>
      <c r="AA58" s="9">
        <v>12.16</v>
      </c>
      <c r="AB58" s="9"/>
      <c r="AC58" s="9"/>
      <c r="AD58" s="9">
        <v>0.64</v>
      </c>
      <c r="AE58" s="9">
        <v>0.13</v>
      </c>
      <c r="AF58" s="9"/>
      <c r="AG58" s="9"/>
      <c r="AH58" s="9"/>
      <c r="AI58" s="9"/>
      <c r="AJ58" s="9">
        <v>0.27</v>
      </c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10">
        <f t="shared" si="0"/>
        <v>1812.2700000000004</v>
      </c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s="11" customFormat="1" x14ac:dyDescent="0.25">
      <c r="A59" s="115"/>
      <c r="B59" s="6">
        <v>53</v>
      </c>
      <c r="C59" s="7" t="s">
        <v>103</v>
      </c>
      <c r="D59" s="8"/>
      <c r="E59" s="8"/>
      <c r="F59" s="9"/>
      <c r="G59" s="8"/>
      <c r="H59" s="9"/>
      <c r="I59" s="9"/>
      <c r="J59" s="9"/>
      <c r="K59" s="9"/>
      <c r="L59" s="9"/>
      <c r="M59" s="9"/>
      <c r="N59" s="9"/>
      <c r="O59" s="9"/>
      <c r="P59" s="9"/>
      <c r="Q59" s="9">
        <v>4046.74</v>
      </c>
      <c r="R59" s="9">
        <v>147.26</v>
      </c>
      <c r="S59" s="9">
        <v>10.74</v>
      </c>
      <c r="T59" s="9">
        <v>1.48</v>
      </c>
      <c r="U59" s="9">
        <v>1.28</v>
      </c>
      <c r="V59" s="9"/>
      <c r="W59" s="9"/>
      <c r="X59" s="9"/>
      <c r="Y59" s="9"/>
      <c r="Z59" s="9"/>
      <c r="AA59" s="9">
        <v>1.82</v>
      </c>
      <c r="AB59" s="9"/>
      <c r="AC59" s="9"/>
      <c r="AD59" s="9"/>
      <c r="AE59" s="9"/>
      <c r="AF59" s="9"/>
      <c r="AG59" s="9"/>
      <c r="AH59" s="9"/>
      <c r="AI59" s="9"/>
      <c r="AJ59" s="9">
        <v>0.06</v>
      </c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10">
        <f t="shared" si="0"/>
        <v>4209.3799999999992</v>
      </c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s="11" customFormat="1" x14ac:dyDescent="0.25">
      <c r="A60" s="115"/>
      <c r="B60" s="6">
        <v>54</v>
      </c>
      <c r="C60" s="7" t="s">
        <v>104</v>
      </c>
      <c r="D60" s="8"/>
      <c r="E60" s="8">
        <v>1.1599999999999999</v>
      </c>
      <c r="F60" s="9"/>
      <c r="G60" s="8">
        <v>10.59</v>
      </c>
      <c r="H60" s="9"/>
      <c r="I60" s="9"/>
      <c r="J60" s="9"/>
      <c r="K60" s="9"/>
      <c r="L60" s="9"/>
      <c r="M60" s="9"/>
      <c r="N60" s="9">
        <v>1.28</v>
      </c>
      <c r="O60" s="9"/>
      <c r="P60" s="9">
        <v>1.59</v>
      </c>
      <c r="Q60" s="9">
        <v>1266.8800000000001</v>
      </c>
      <c r="R60" s="9">
        <v>651.85</v>
      </c>
      <c r="S60" s="9"/>
      <c r="T60" s="9">
        <v>0.44</v>
      </c>
      <c r="U60" s="9">
        <v>0.31</v>
      </c>
      <c r="V60" s="9">
        <v>155.63999999999999</v>
      </c>
      <c r="W60" s="9"/>
      <c r="X60" s="9">
        <v>0.2</v>
      </c>
      <c r="Y60" s="9"/>
      <c r="Z60" s="9"/>
      <c r="AA60" s="9">
        <v>17.39</v>
      </c>
      <c r="AB60" s="9"/>
      <c r="AC60" s="9"/>
      <c r="AD60" s="9">
        <v>0.84</v>
      </c>
      <c r="AE60" s="9"/>
      <c r="AF60" s="9"/>
      <c r="AG60" s="9"/>
      <c r="AH60" s="9"/>
      <c r="AI60" s="9"/>
      <c r="AJ60" s="9">
        <v>3.46</v>
      </c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10">
        <f t="shared" si="0"/>
        <v>2111.6299999999997</v>
      </c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s="11" customFormat="1" x14ac:dyDescent="0.25">
      <c r="A61" s="115"/>
      <c r="B61" s="6">
        <v>55</v>
      </c>
      <c r="C61" s="7" t="s">
        <v>105</v>
      </c>
      <c r="D61" s="8"/>
      <c r="E61" s="8"/>
      <c r="F61" s="9"/>
      <c r="G61" s="8">
        <v>23.76</v>
      </c>
      <c r="H61" s="9"/>
      <c r="I61" s="9"/>
      <c r="J61" s="9"/>
      <c r="K61" s="9"/>
      <c r="L61" s="9"/>
      <c r="M61" s="9"/>
      <c r="N61" s="9"/>
      <c r="O61" s="9"/>
      <c r="P61" s="9"/>
      <c r="Q61" s="9">
        <v>378.74</v>
      </c>
      <c r="R61" s="9">
        <v>921.29</v>
      </c>
      <c r="S61" s="9"/>
      <c r="T61" s="9">
        <v>3.17</v>
      </c>
      <c r="U61" s="9"/>
      <c r="V61" s="9">
        <v>27.31</v>
      </c>
      <c r="W61" s="9"/>
      <c r="X61" s="9"/>
      <c r="Y61" s="9"/>
      <c r="Z61" s="9"/>
      <c r="AA61" s="9">
        <v>2.31</v>
      </c>
      <c r="AB61" s="9"/>
      <c r="AC61" s="9"/>
      <c r="AD61" s="9">
        <v>0.73</v>
      </c>
      <c r="AE61" s="9"/>
      <c r="AF61" s="9"/>
      <c r="AG61" s="9"/>
      <c r="AH61" s="9"/>
      <c r="AI61" s="9"/>
      <c r="AJ61" s="9">
        <v>0.36</v>
      </c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10">
        <f t="shared" si="0"/>
        <v>1357.6699999999998</v>
      </c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s="11" customFormat="1" x14ac:dyDescent="0.25">
      <c r="A62" s="115"/>
      <c r="B62" s="6">
        <v>56</v>
      </c>
      <c r="C62" s="7" t="s">
        <v>106</v>
      </c>
      <c r="D62" s="8"/>
      <c r="E62" s="8"/>
      <c r="F62" s="9"/>
      <c r="G62" s="8">
        <v>10.72</v>
      </c>
      <c r="H62" s="9"/>
      <c r="I62" s="9"/>
      <c r="J62" s="9"/>
      <c r="K62" s="9"/>
      <c r="L62" s="9"/>
      <c r="M62" s="9"/>
      <c r="N62" s="9"/>
      <c r="O62" s="9"/>
      <c r="P62" s="9"/>
      <c r="Q62" s="9">
        <v>1132.3900000000001</v>
      </c>
      <c r="R62" s="9">
        <v>583.41999999999996</v>
      </c>
      <c r="S62" s="9"/>
      <c r="T62" s="9">
        <v>6.1</v>
      </c>
      <c r="U62" s="9">
        <v>12.01</v>
      </c>
      <c r="V62" s="9">
        <v>72.88</v>
      </c>
      <c r="W62" s="9"/>
      <c r="X62" s="9"/>
      <c r="Y62" s="9"/>
      <c r="Z62" s="9"/>
      <c r="AA62" s="9">
        <v>11.66</v>
      </c>
      <c r="AB62" s="9"/>
      <c r="AC62" s="9"/>
      <c r="AD62" s="9">
        <v>0.47</v>
      </c>
      <c r="AE62" s="9"/>
      <c r="AF62" s="9"/>
      <c r="AG62" s="9"/>
      <c r="AH62" s="9"/>
      <c r="AI62" s="9"/>
      <c r="AJ62" s="9">
        <v>0.51</v>
      </c>
      <c r="AK62" s="9"/>
      <c r="AL62" s="9"/>
      <c r="AM62" s="9">
        <v>1.37</v>
      </c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10">
        <f t="shared" si="0"/>
        <v>1831.53</v>
      </c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s="11" customFormat="1" x14ac:dyDescent="0.25">
      <c r="A63" s="115"/>
      <c r="B63" s="6">
        <v>57</v>
      </c>
      <c r="C63" s="7" t="s">
        <v>107</v>
      </c>
      <c r="D63" s="8"/>
      <c r="E63" s="8"/>
      <c r="F63" s="9"/>
      <c r="G63" s="8">
        <v>0.28999999999999998</v>
      </c>
      <c r="H63" s="9"/>
      <c r="I63" s="9"/>
      <c r="J63" s="9"/>
      <c r="K63" s="9"/>
      <c r="L63" s="9"/>
      <c r="M63" s="9"/>
      <c r="N63" s="9"/>
      <c r="O63" s="9"/>
      <c r="P63" s="9"/>
      <c r="Q63" s="9">
        <v>128.66</v>
      </c>
      <c r="R63" s="9">
        <v>59.64</v>
      </c>
      <c r="S63" s="9"/>
      <c r="T63" s="9">
        <v>0.93</v>
      </c>
      <c r="U63" s="9">
        <v>0.46</v>
      </c>
      <c r="V63" s="9">
        <v>11.12</v>
      </c>
      <c r="W63" s="9"/>
      <c r="X63" s="9"/>
      <c r="Y63" s="9"/>
      <c r="Z63" s="9"/>
      <c r="AA63" s="9">
        <v>1.64</v>
      </c>
      <c r="AB63" s="9"/>
      <c r="AC63" s="9"/>
      <c r="AD63" s="9"/>
      <c r="AE63" s="9"/>
      <c r="AF63" s="9"/>
      <c r="AG63" s="9"/>
      <c r="AH63" s="9"/>
      <c r="AI63" s="9"/>
      <c r="AJ63" s="9">
        <v>0.28000000000000003</v>
      </c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10">
        <f t="shared" si="0"/>
        <v>203.01999999999998</v>
      </c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s="11" customFormat="1" x14ac:dyDescent="0.25">
      <c r="A64" s="115"/>
      <c r="B64" s="6">
        <v>58</v>
      </c>
      <c r="C64" s="7" t="s">
        <v>108</v>
      </c>
      <c r="D64" s="8"/>
      <c r="E64" s="8"/>
      <c r="F64" s="9"/>
      <c r="G64" s="8"/>
      <c r="H64" s="9"/>
      <c r="I64" s="9"/>
      <c r="J64" s="9"/>
      <c r="K64" s="9"/>
      <c r="L64" s="9"/>
      <c r="M64" s="9"/>
      <c r="N64" s="9"/>
      <c r="O64" s="9"/>
      <c r="P64" s="9"/>
      <c r="Q64" s="9">
        <v>1200.6199999999999</v>
      </c>
      <c r="R64" s="9">
        <v>33.200000000000003</v>
      </c>
      <c r="S64" s="9"/>
      <c r="T64" s="9">
        <v>6.98</v>
      </c>
      <c r="U64" s="9">
        <v>0.63</v>
      </c>
      <c r="V64" s="9"/>
      <c r="W64" s="9"/>
      <c r="X64" s="9"/>
      <c r="Y64" s="9"/>
      <c r="Z64" s="9"/>
      <c r="AA64" s="9">
        <v>0.72</v>
      </c>
      <c r="AB64" s="9"/>
      <c r="AC64" s="9"/>
      <c r="AD64" s="9"/>
      <c r="AE64" s="9"/>
      <c r="AF64" s="9"/>
      <c r="AG64" s="9"/>
      <c r="AH64" s="9"/>
      <c r="AI64" s="9"/>
      <c r="AJ64" s="9">
        <v>0.15</v>
      </c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10">
        <f t="shared" si="0"/>
        <v>1242.3000000000002</v>
      </c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s="11" customFormat="1" x14ac:dyDescent="0.25">
      <c r="A65" s="115"/>
      <c r="B65" s="6">
        <v>59</v>
      </c>
      <c r="C65" s="7" t="s">
        <v>109</v>
      </c>
      <c r="D65" s="8"/>
      <c r="E65" s="8"/>
      <c r="F65" s="9"/>
      <c r="G65" s="8">
        <v>48.62</v>
      </c>
      <c r="H65" s="9">
        <v>0.12</v>
      </c>
      <c r="I65" s="9"/>
      <c r="J65" s="9"/>
      <c r="K65" s="9"/>
      <c r="L65" s="9"/>
      <c r="M65" s="9">
        <v>0.51</v>
      </c>
      <c r="N65" s="9"/>
      <c r="O65" s="9"/>
      <c r="P65" s="9">
        <v>2.48</v>
      </c>
      <c r="Q65" s="9">
        <v>3937.9</v>
      </c>
      <c r="R65" s="9">
        <v>1703.08</v>
      </c>
      <c r="S65" s="9">
        <v>2.0099999999999998</v>
      </c>
      <c r="T65" s="9">
        <v>18.34</v>
      </c>
      <c r="U65" s="9">
        <v>11.04</v>
      </c>
      <c r="V65" s="9">
        <v>417.44</v>
      </c>
      <c r="W65" s="9">
        <v>0.08</v>
      </c>
      <c r="X65" s="9">
        <v>1.28</v>
      </c>
      <c r="Y65" s="9"/>
      <c r="Z65" s="9"/>
      <c r="AA65" s="9">
        <v>16.260000000000002</v>
      </c>
      <c r="AB65" s="9"/>
      <c r="AC65" s="9"/>
      <c r="AD65" s="9">
        <v>4.9400000000000004</v>
      </c>
      <c r="AE65" s="9"/>
      <c r="AF65" s="9"/>
      <c r="AG65" s="9"/>
      <c r="AH65" s="9"/>
      <c r="AI65" s="9"/>
      <c r="AJ65" s="9">
        <v>4.38</v>
      </c>
      <c r="AK65" s="9"/>
      <c r="AL65" s="9"/>
      <c r="AM65" s="9"/>
      <c r="AN65" s="9"/>
      <c r="AO65" s="9">
        <v>1.41</v>
      </c>
      <c r="AP65" s="9"/>
      <c r="AQ65" s="9"/>
      <c r="AR65" s="9">
        <v>0.38</v>
      </c>
      <c r="AS65" s="9"/>
      <c r="AT65" s="9"/>
      <c r="AU65" s="9"/>
      <c r="AV65" s="9"/>
      <c r="AW65" s="9"/>
      <c r="AX65" s="10">
        <f t="shared" si="0"/>
        <v>6170.2699999999995</v>
      </c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s="11" customFormat="1" x14ac:dyDescent="0.25">
      <c r="A66" s="115"/>
      <c r="B66" s="6">
        <v>60</v>
      </c>
      <c r="C66" s="7" t="s">
        <v>110</v>
      </c>
      <c r="D66" s="8"/>
      <c r="E66" s="8"/>
      <c r="F66" s="9"/>
      <c r="G66" s="8"/>
      <c r="H66" s="9"/>
      <c r="I66" s="9"/>
      <c r="J66" s="9"/>
      <c r="K66" s="9"/>
      <c r="L66" s="9"/>
      <c r="M66" s="9"/>
      <c r="N66" s="9"/>
      <c r="O66" s="9"/>
      <c r="P66" s="9"/>
      <c r="Q66" s="9">
        <v>396</v>
      </c>
      <c r="R66" s="9">
        <v>107.84</v>
      </c>
      <c r="S66" s="9"/>
      <c r="T66" s="9">
        <v>1.06</v>
      </c>
      <c r="U66" s="9">
        <v>0.11</v>
      </c>
      <c r="V66" s="9"/>
      <c r="W66" s="9"/>
      <c r="X66" s="9"/>
      <c r="Y66" s="9"/>
      <c r="Z66" s="9"/>
      <c r="AA66" s="9">
        <v>2.54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10">
        <f t="shared" si="0"/>
        <v>507.55000000000007</v>
      </c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s="11" customFormat="1" x14ac:dyDescent="0.25">
      <c r="A67" s="115"/>
      <c r="B67" s="6">
        <v>61</v>
      </c>
      <c r="C67" s="7" t="s">
        <v>111</v>
      </c>
      <c r="D67" s="8"/>
      <c r="E67" s="8"/>
      <c r="F67" s="9"/>
      <c r="G67" s="8">
        <v>0.24</v>
      </c>
      <c r="H67" s="9"/>
      <c r="I67" s="9"/>
      <c r="J67" s="9"/>
      <c r="K67" s="9"/>
      <c r="L67" s="9"/>
      <c r="M67" s="9"/>
      <c r="N67" s="9"/>
      <c r="O67" s="9"/>
      <c r="P67" s="9"/>
      <c r="Q67" s="9">
        <v>1651.87</v>
      </c>
      <c r="R67" s="9">
        <v>171.19</v>
      </c>
      <c r="S67" s="9"/>
      <c r="T67" s="9">
        <v>0.55000000000000004</v>
      </c>
      <c r="U67" s="9"/>
      <c r="V67" s="9"/>
      <c r="W67" s="9"/>
      <c r="X67" s="9">
        <v>0.48</v>
      </c>
      <c r="Y67" s="9"/>
      <c r="Z67" s="9"/>
      <c r="AA67" s="9"/>
      <c r="AB67" s="9"/>
      <c r="AC67" s="9"/>
      <c r="AD67" s="9"/>
      <c r="AE67" s="9"/>
      <c r="AF67" s="9"/>
      <c r="AG67" s="9"/>
      <c r="AH67" s="9">
        <v>0.1</v>
      </c>
      <c r="AI67" s="9"/>
      <c r="AJ67" s="9">
        <v>4.04</v>
      </c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10">
        <f t="shared" si="0"/>
        <v>1828.4699999999998</v>
      </c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11" customFormat="1" x14ac:dyDescent="0.25">
      <c r="A68" s="115"/>
      <c r="B68" s="6">
        <v>62</v>
      </c>
      <c r="C68" s="7" t="s">
        <v>112</v>
      </c>
      <c r="D68" s="8"/>
      <c r="E68" s="8"/>
      <c r="F68" s="9"/>
      <c r="G68" s="8">
        <v>56.56</v>
      </c>
      <c r="H68" s="9"/>
      <c r="I68" s="9"/>
      <c r="J68" s="9"/>
      <c r="K68" s="9">
        <v>1</v>
      </c>
      <c r="L68" s="9"/>
      <c r="M68" s="9"/>
      <c r="N68" s="9"/>
      <c r="O68" s="9">
        <v>4.83</v>
      </c>
      <c r="P68" s="9"/>
      <c r="Q68" s="9">
        <v>948.75</v>
      </c>
      <c r="R68" s="9">
        <v>212.95</v>
      </c>
      <c r="S68" s="9">
        <v>53.57</v>
      </c>
      <c r="T68" s="9">
        <v>10.08</v>
      </c>
      <c r="U68" s="9">
        <v>3.87</v>
      </c>
      <c r="V68" s="9">
        <v>8.61</v>
      </c>
      <c r="W68" s="9"/>
      <c r="X68" s="9">
        <v>2.2200000000000002</v>
      </c>
      <c r="Y68" s="9"/>
      <c r="Z68" s="9"/>
      <c r="AA68" s="9">
        <v>0.17</v>
      </c>
      <c r="AB68" s="9"/>
      <c r="AC68" s="9"/>
      <c r="AD68" s="9"/>
      <c r="AE68" s="9"/>
      <c r="AF68" s="9"/>
      <c r="AG68" s="9"/>
      <c r="AH68" s="9"/>
      <c r="AI68" s="9"/>
      <c r="AJ68" s="9">
        <v>4.0199999999999996</v>
      </c>
      <c r="AK68" s="9"/>
      <c r="AL68" s="9">
        <v>0.04</v>
      </c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10">
        <f t="shared" si="0"/>
        <v>1306.6699999999996</v>
      </c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11" customFormat="1" x14ac:dyDescent="0.25">
      <c r="A69" s="115"/>
      <c r="B69" s="6">
        <v>63</v>
      </c>
      <c r="C69" s="7" t="s">
        <v>113</v>
      </c>
      <c r="D69" s="8"/>
      <c r="E69" s="8"/>
      <c r="F69" s="9"/>
      <c r="G69" s="8">
        <v>3.17</v>
      </c>
      <c r="H69" s="9"/>
      <c r="I69" s="9"/>
      <c r="J69" s="9"/>
      <c r="K69" s="9"/>
      <c r="L69" s="9"/>
      <c r="M69" s="9">
        <v>0.1</v>
      </c>
      <c r="N69" s="9">
        <v>5.34</v>
      </c>
      <c r="O69" s="9"/>
      <c r="P69" s="9"/>
      <c r="Q69" s="9">
        <v>109.58</v>
      </c>
      <c r="R69" s="9">
        <v>209.52</v>
      </c>
      <c r="S69" s="9"/>
      <c r="T69" s="9"/>
      <c r="U69" s="9">
        <v>0.2</v>
      </c>
      <c r="V69" s="9">
        <v>33.86</v>
      </c>
      <c r="W69" s="9"/>
      <c r="X69" s="9">
        <v>0.43</v>
      </c>
      <c r="Y69" s="9"/>
      <c r="Z69" s="9"/>
      <c r="AA69" s="9">
        <v>1.78</v>
      </c>
      <c r="AB69" s="9"/>
      <c r="AC69" s="9"/>
      <c r="AD69" s="9">
        <v>0.03</v>
      </c>
      <c r="AE69" s="9"/>
      <c r="AF69" s="9"/>
      <c r="AG69" s="9"/>
      <c r="AH69" s="9"/>
      <c r="AI69" s="9"/>
      <c r="AJ69" s="9">
        <v>3.21</v>
      </c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10">
        <f t="shared" si="0"/>
        <v>367.21999999999997</v>
      </c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11" customFormat="1" x14ac:dyDescent="0.25">
      <c r="A70" s="115"/>
      <c r="B70" s="6">
        <v>64</v>
      </c>
      <c r="C70" s="7" t="s">
        <v>114</v>
      </c>
      <c r="D70" s="8"/>
      <c r="E70" s="8"/>
      <c r="F70" s="9"/>
      <c r="G70" s="8">
        <v>0.31</v>
      </c>
      <c r="H70" s="9"/>
      <c r="I70" s="9"/>
      <c r="J70" s="9"/>
      <c r="K70" s="9"/>
      <c r="L70" s="9"/>
      <c r="M70" s="9"/>
      <c r="N70" s="9"/>
      <c r="O70" s="9"/>
      <c r="P70" s="9"/>
      <c r="Q70" s="9">
        <v>366.96</v>
      </c>
      <c r="R70" s="9">
        <v>45.09</v>
      </c>
      <c r="S70" s="9">
        <v>7.11</v>
      </c>
      <c r="T70" s="9">
        <v>90.18</v>
      </c>
      <c r="U70" s="9">
        <v>7.0000000000000007E-2</v>
      </c>
      <c r="V70" s="9">
        <v>0.13</v>
      </c>
      <c r="W70" s="9"/>
      <c r="X70" s="9"/>
      <c r="Y70" s="9"/>
      <c r="Z70" s="9"/>
      <c r="AA70" s="9">
        <v>1.48</v>
      </c>
      <c r="AB70" s="9"/>
      <c r="AC70" s="9"/>
      <c r="AD70" s="9">
        <v>0.03</v>
      </c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10">
        <f t="shared" si="0"/>
        <v>511.36</v>
      </c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11" customFormat="1" x14ac:dyDescent="0.25">
      <c r="A71" s="115"/>
      <c r="B71" s="6">
        <v>65</v>
      </c>
      <c r="C71" s="7" t="s">
        <v>115</v>
      </c>
      <c r="D71" s="8"/>
      <c r="E71" s="8"/>
      <c r="F71" s="9"/>
      <c r="G71" s="8">
        <v>5.47</v>
      </c>
      <c r="H71" s="9"/>
      <c r="I71" s="9"/>
      <c r="J71" s="9"/>
      <c r="K71" s="9"/>
      <c r="L71" s="9"/>
      <c r="M71" s="9"/>
      <c r="N71" s="9"/>
      <c r="O71" s="9"/>
      <c r="P71" s="9"/>
      <c r="Q71" s="9">
        <v>738.41</v>
      </c>
      <c r="R71" s="9">
        <v>451.93</v>
      </c>
      <c r="S71" s="9"/>
      <c r="T71" s="9">
        <v>7.73</v>
      </c>
      <c r="U71" s="9">
        <v>0.02</v>
      </c>
      <c r="V71" s="9">
        <v>11.86</v>
      </c>
      <c r="W71" s="9"/>
      <c r="X71" s="9">
        <v>0.13</v>
      </c>
      <c r="Y71" s="9"/>
      <c r="Z71" s="9">
        <v>0.53</v>
      </c>
      <c r="AA71" s="9">
        <v>11.87</v>
      </c>
      <c r="AB71" s="9"/>
      <c r="AC71" s="9"/>
      <c r="AD71" s="9">
        <v>0.18</v>
      </c>
      <c r="AE71" s="9"/>
      <c r="AF71" s="9"/>
      <c r="AG71" s="9"/>
      <c r="AH71" s="9"/>
      <c r="AI71" s="9"/>
      <c r="AJ71" s="9">
        <v>0.38</v>
      </c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10">
        <f t="shared" ref="AX71:AX84" si="1">SUM(D71:AW71)</f>
        <v>1228.51</v>
      </c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11" customFormat="1" x14ac:dyDescent="0.25">
      <c r="A72" s="115"/>
      <c r="B72" s="6">
        <v>66</v>
      </c>
      <c r="C72" s="7" t="s">
        <v>116</v>
      </c>
      <c r="D72" s="8"/>
      <c r="E72" s="8"/>
      <c r="F72" s="9"/>
      <c r="G72" s="8">
        <v>19.78</v>
      </c>
      <c r="H72" s="9"/>
      <c r="I72" s="9"/>
      <c r="J72" s="9"/>
      <c r="K72" s="9"/>
      <c r="L72" s="9"/>
      <c r="M72" s="9"/>
      <c r="N72" s="9">
        <v>10.92</v>
      </c>
      <c r="O72" s="9"/>
      <c r="P72" s="9"/>
      <c r="Q72" s="9">
        <v>2094.87</v>
      </c>
      <c r="R72" s="9">
        <v>1992.12</v>
      </c>
      <c r="S72" s="9">
        <v>9.4499999999999993</v>
      </c>
      <c r="T72" s="9">
        <v>19</v>
      </c>
      <c r="U72" s="9">
        <v>4.2300000000000004</v>
      </c>
      <c r="V72" s="9">
        <v>116.77</v>
      </c>
      <c r="W72" s="9"/>
      <c r="X72" s="9">
        <v>0.05</v>
      </c>
      <c r="Y72" s="9"/>
      <c r="Z72" s="9"/>
      <c r="AA72" s="9">
        <v>72.150000000000006</v>
      </c>
      <c r="AB72" s="9"/>
      <c r="AC72" s="9"/>
      <c r="AD72" s="9"/>
      <c r="AE72" s="9">
        <v>0.51</v>
      </c>
      <c r="AF72" s="9"/>
      <c r="AG72" s="9"/>
      <c r="AH72" s="9"/>
      <c r="AI72" s="9"/>
      <c r="AJ72" s="9">
        <v>1.58</v>
      </c>
      <c r="AK72" s="9"/>
      <c r="AL72" s="9"/>
      <c r="AM72" s="9"/>
      <c r="AN72" s="9"/>
      <c r="AO72" s="9">
        <v>0.65</v>
      </c>
      <c r="AP72" s="9"/>
      <c r="AQ72" s="9"/>
      <c r="AR72" s="9"/>
      <c r="AS72" s="9"/>
      <c r="AT72" s="9"/>
      <c r="AU72" s="9">
        <v>0.97</v>
      </c>
      <c r="AV72" s="9"/>
      <c r="AW72" s="9"/>
      <c r="AX72" s="10">
        <f t="shared" si="1"/>
        <v>4343.0499999999993</v>
      </c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11" customFormat="1" x14ac:dyDescent="0.25">
      <c r="A73" s="115"/>
      <c r="B73" s="6">
        <v>67</v>
      </c>
      <c r="C73" s="7" t="s">
        <v>117</v>
      </c>
      <c r="D73" s="8"/>
      <c r="E73" s="8"/>
      <c r="F73" s="9"/>
      <c r="G73" s="8"/>
      <c r="H73" s="9"/>
      <c r="I73" s="9"/>
      <c r="J73" s="9"/>
      <c r="K73" s="9"/>
      <c r="L73" s="9"/>
      <c r="M73" s="9"/>
      <c r="N73" s="9"/>
      <c r="O73" s="9"/>
      <c r="P73" s="9"/>
      <c r="Q73" s="9">
        <v>1521.02</v>
      </c>
      <c r="R73" s="9">
        <v>88.15</v>
      </c>
      <c r="S73" s="9"/>
      <c r="T73" s="9">
        <v>1.92</v>
      </c>
      <c r="U73" s="9">
        <v>0.16</v>
      </c>
      <c r="V73" s="9"/>
      <c r="W73" s="9"/>
      <c r="X73" s="9"/>
      <c r="Y73" s="9"/>
      <c r="Z73" s="9"/>
      <c r="AA73" s="9">
        <v>0.43</v>
      </c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10">
        <f t="shared" si="1"/>
        <v>1611.6800000000003</v>
      </c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s="11" customFormat="1" x14ac:dyDescent="0.25">
      <c r="A74" s="115"/>
      <c r="B74" s="6">
        <v>68</v>
      </c>
      <c r="C74" s="7" t="s">
        <v>118</v>
      </c>
      <c r="D74" s="8"/>
      <c r="E74" s="8"/>
      <c r="F74" s="9"/>
      <c r="G74" s="8"/>
      <c r="H74" s="9"/>
      <c r="I74" s="9"/>
      <c r="J74" s="9"/>
      <c r="K74" s="9"/>
      <c r="L74" s="9"/>
      <c r="M74" s="9"/>
      <c r="N74" s="9"/>
      <c r="O74" s="9"/>
      <c r="P74" s="9"/>
      <c r="Q74" s="9">
        <v>6940.03</v>
      </c>
      <c r="R74" s="9">
        <v>152.4</v>
      </c>
      <c r="S74" s="9">
        <v>0.12</v>
      </c>
      <c r="T74" s="9">
        <v>6.19</v>
      </c>
      <c r="U74" s="9"/>
      <c r="V74" s="9"/>
      <c r="W74" s="9"/>
      <c r="X74" s="9">
        <v>0.06</v>
      </c>
      <c r="Y74" s="9"/>
      <c r="Z74" s="9"/>
      <c r="AA74" s="9">
        <v>0.16</v>
      </c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10">
        <f t="shared" si="1"/>
        <v>7098.9599999999991</v>
      </c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s="11" customFormat="1" x14ac:dyDescent="0.25">
      <c r="A75" s="115"/>
      <c r="B75" s="6">
        <v>69</v>
      </c>
      <c r="C75" s="7" t="s">
        <v>119</v>
      </c>
      <c r="D75" s="8"/>
      <c r="E75" s="8"/>
      <c r="F75" s="9"/>
      <c r="G75" s="8">
        <v>20.39</v>
      </c>
      <c r="H75" s="9"/>
      <c r="I75" s="9"/>
      <c r="J75" s="9"/>
      <c r="K75" s="9"/>
      <c r="L75" s="9"/>
      <c r="M75" s="9"/>
      <c r="N75" s="9"/>
      <c r="O75" s="9"/>
      <c r="P75" s="9">
        <v>0.23</v>
      </c>
      <c r="Q75" s="9">
        <v>72.98</v>
      </c>
      <c r="R75" s="9">
        <v>244.66</v>
      </c>
      <c r="S75" s="9">
        <v>0.57999999999999996</v>
      </c>
      <c r="T75" s="9">
        <v>0.33</v>
      </c>
      <c r="U75" s="9"/>
      <c r="V75" s="9">
        <v>9.5500000000000007</v>
      </c>
      <c r="W75" s="9"/>
      <c r="X75" s="9"/>
      <c r="Y75" s="9"/>
      <c r="Z75" s="9"/>
      <c r="AA75" s="9">
        <v>0.4</v>
      </c>
      <c r="AB75" s="9"/>
      <c r="AC75" s="9"/>
      <c r="AD75" s="9">
        <v>0.26</v>
      </c>
      <c r="AE75" s="9"/>
      <c r="AF75" s="9"/>
      <c r="AG75" s="9"/>
      <c r="AH75" s="9"/>
      <c r="AI75" s="9"/>
      <c r="AJ75" s="9">
        <v>0.31</v>
      </c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10">
        <f t="shared" si="1"/>
        <v>349.68999999999994</v>
      </c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s="11" customFormat="1" x14ac:dyDescent="0.25">
      <c r="A76" s="115"/>
      <c r="B76" s="6">
        <v>70</v>
      </c>
      <c r="C76" s="7" t="s">
        <v>120</v>
      </c>
      <c r="D76" s="8"/>
      <c r="E76" s="8"/>
      <c r="F76" s="9"/>
      <c r="G76" s="8">
        <v>400.86</v>
      </c>
      <c r="H76" s="9">
        <v>0.72</v>
      </c>
      <c r="I76" s="9"/>
      <c r="J76" s="9"/>
      <c r="K76" s="9"/>
      <c r="L76" s="9"/>
      <c r="M76" s="9">
        <v>2.48</v>
      </c>
      <c r="N76" s="9">
        <v>3.36</v>
      </c>
      <c r="O76" s="9">
        <v>19.32</v>
      </c>
      <c r="P76" s="9">
        <v>21.17</v>
      </c>
      <c r="Q76" s="9">
        <v>243.81</v>
      </c>
      <c r="R76" s="9">
        <v>1122.93</v>
      </c>
      <c r="S76" s="9"/>
      <c r="T76" s="9">
        <v>6.46</v>
      </c>
      <c r="U76" s="9">
        <v>1.43</v>
      </c>
      <c r="V76" s="9">
        <v>463.92</v>
      </c>
      <c r="W76" s="9"/>
      <c r="X76" s="9">
        <v>1.69</v>
      </c>
      <c r="Y76" s="9"/>
      <c r="Z76" s="9"/>
      <c r="AA76" s="9">
        <v>11.31</v>
      </c>
      <c r="AB76" s="9"/>
      <c r="AC76" s="9"/>
      <c r="AD76" s="9">
        <v>1.6</v>
      </c>
      <c r="AE76" s="9"/>
      <c r="AF76" s="9"/>
      <c r="AG76" s="9"/>
      <c r="AH76" s="9">
        <v>0.16</v>
      </c>
      <c r="AI76" s="9"/>
      <c r="AJ76" s="9">
        <v>5.87</v>
      </c>
      <c r="AK76" s="9"/>
      <c r="AL76" s="9"/>
      <c r="AM76" s="9"/>
      <c r="AN76" s="9"/>
      <c r="AO76" s="9">
        <v>0.83</v>
      </c>
      <c r="AP76" s="9"/>
      <c r="AQ76" s="9"/>
      <c r="AR76" s="9"/>
      <c r="AS76" s="9">
        <v>3.01</v>
      </c>
      <c r="AT76" s="9">
        <v>2.17</v>
      </c>
      <c r="AU76" s="9"/>
      <c r="AV76" s="9"/>
      <c r="AW76" s="9"/>
      <c r="AX76" s="10">
        <f t="shared" si="1"/>
        <v>2313.1</v>
      </c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s="11" customFormat="1" x14ac:dyDescent="0.25">
      <c r="A77" s="115"/>
      <c r="B77" s="6">
        <v>71</v>
      </c>
      <c r="C77" s="7" t="s">
        <v>121</v>
      </c>
      <c r="D77" s="8"/>
      <c r="E77" s="8"/>
      <c r="F77" s="9"/>
      <c r="G77" s="8">
        <v>0.41</v>
      </c>
      <c r="H77" s="9"/>
      <c r="I77" s="9"/>
      <c r="J77" s="9"/>
      <c r="K77" s="9"/>
      <c r="L77" s="9"/>
      <c r="M77" s="9"/>
      <c r="N77" s="9"/>
      <c r="O77" s="9"/>
      <c r="P77" s="9"/>
      <c r="Q77" s="9">
        <v>607.51</v>
      </c>
      <c r="R77" s="9">
        <v>132.78</v>
      </c>
      <c r="S77" s="9">
        <v>22.59</v>
      </c>
      <c r="T77" s="9">
        <v>31.64</v>
      </c>
      <c r="U77" s="9">
        <v>1.27</v>
      </c>
      <c r="V77" s="9">
        <v>6.58</v>
      </c>
      <c r="W77" s="9"/>
      <c r="X77" s="9">
        <v>0.12</v>
      </c>
      <c r="Y77" s="9"/>
      <c r="Z77" s="9"/>
      <c r="AA77" s="9">
        <v>0.83</v>
      </c>
      <c r="AB77" s="9"/>
      <c r="AC77" s="9"/>
      <c r="AD77" s="9">
        <v>0.67</v>
      </c>
      <c r="AE77" s="9"/>
      <c r="AF77" s="9"/>
      <c r="AG77" s="9"/>
      <c r="AH77" s="9"/>
      <c r="AI77" s="9">
        <v>0.08</v>
      </c>
      <c r="AJ77" s="9">
        <v>1.48</v>
      </c>
      <c r="AK77" s="9"/>
      <c r="AL77" s="9"/>
      <c r="AM77" s="9"/>
      <c r="AN77" s="9">
        <v>0.11</v>
      </c>
      <c r="AO77" s="9">
        <v>0.96</v>
      </c>
      <c r="AP77" s="9"/>
      <c r="AQ77" s="9"/>
      <c r="AR77" s="9"/>
      <c r="AS77" s="9"/>
      <c r="AT77" s="9"/>
      <c r="AU77" s="9"/>
      <c r="AV77" s="9"/>
      <c r="AW77" s="9"/>
      <c r="AX77" s="10">
        <f t="shared" si="1"/>
        <v>807.03000000000009</v>
      </c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s="11" customFormat="1" x14ac:dyDescent="0.25">
      <c r="A78" s="115"/>
      <c r="B78" s="6">
        <v>72</v>
      </c>
      <c r="C78" s="7" t="s">
        <v>122</v>
      </c>
      <c r="D78" s="8"/>
      <c r="E78" s="8"/>
      <c r="F78" s="9"/>
      <c r="G78" s="8"/>
      <c r="H78" s="9"/>
      <c r="I78" s="9"/>
      <c r="J78" s="9"/>
      <c r="K78" s="9"/>
      <c r="L78" s="9"/>
      <c r="M78" s="9"/>
      <c r="N78" s="9"/>
      <c r="O78" s="9"/>
      <c r="P78" s="9"/>
      <c r="Q78" s="9">
        <v>3528.68</v>
      </c>
      <c r="R78" s="9">
        <v>93.69</v>
      </c>
      <c r="S78" s="9">
        <v>3.3</v>
      </c>
      <c r="T78" s="9">
        <v>0.25</v>
      </c>
      <c r="U78" s="9"/>
      <c r="V78" s="9"/>
      <c r="W78" s="9"/>
      <c r="X78" s="9">
        <v>0.01</v>
      </c>
      <c r="Y78" s="9"/>
      <c r="Z78" s="9"/>
      <c r="AA78" s="9">
        <v>1.96</v>
      </c>
      <c r="AB78" s="9"/>
      <c r="AC78" s="9"/>
      <c r="AD78" s="9"/>
      <c r="AE78" s="9"/>
      <c r="AF78" s="9"/>
      <c r="AG78" s="9"/>
      <c r="AH78" s="9"/>
      <c r="AI78" s="9"/>
      <c r="AJ78" s="9">
        <v>0.25</v>
      </c>
      <c r="AK78" s="9"/>
      <c r="AL78" s="9"/>
      <c r="AM78" s="9"/>
      <c r="AN78" s="9"/>
      <c r="AO78" s="9">
        <v>1.77</v>
      </c>
      <c r="AP78" s="9"/>
      <c r="AQ78" s="9"/>
      <c r="AR78" s="9"/>
      <c r="AS78" s="9"/>
      <c r="AT78" s="9"/>
      <c r="AU78" s="9"/>
      <c r="AV78" s="9"/>
      <c r="AW78" s="9"/>
      <c r="AX78" s="10">
        <f t="shared" si="1"/>
        <v>3629.9100000000003</v>
      </c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11" customFormat="1" x14ac:dyDescent="0.25">
      <c r="A79" s="115"/>
      <c r="B79" s="6">
        <v>73</v>
      </c>
      <c r="C79" s="7" t="s">
        <v>123</v>
      </c>
      <c r="D79" s="8"/>
      <c r="E79" s="8"/>
      <c r="F79" s="9"/>
      <c r="G79" s="8">
        <v>87.96</v>
      </c>
      <c r="H79" s="9"/>
      <c r="I79" s="9"/>
      <c r="J79" s="9"/>
      <c r="K79" s="9"/>
      <c r="L79" s="9"/>
      <c r="M79" s="9">
        <v>0.02</v>
      </c>
      <c r="N79" s="9">
        <v>4.43</v>
      </c>
      <c r="O79" s="9"/>
      <c r="P79" s="9">
        <v>4.83</v>
      </c>
      <c r="Q79" s="9">
        <v>11780.1</v>
      </c>
      <c r="R79" s="9">
        <v>4133.34</v>
      </c>
      <c r="S79" s="9">
        <v>6.49</v>
      </c>
      <c r="T79" s="9">
        <v>69.33</v>
      </c>
      <c r="U79" s="9">
        <v>0.89</v>
      </c>
      <c r="V79" s="9">
        <v>1345.94</v>
      </c>
      <c r="W79" s="9"/>
      <c r="X79" s="9">
        <v>2.15</v>
      </c>
      <c r="Y79" s="9"/>
      <c r="Z79" s="9"/>
      <c r="AA79" s="9">
        <v>7.03</v>
      </c>
      <c r="AB79" s="9"/>
      <c r="AC79" s="9"/>
      <c r="AD79" s="9">
        <v>1.99</v>
      </c>
      <c r="AE79" s="9"/>
      <c r="AF79" s="9"/>
      <c r="AG79" s="9">
        <v>0.01</v>
      </c>
      <c r="AH79" s="9"/>
      <c r="AI79" s="9"/>
      <c r="AJ79" s="9">
        <v>23.09</v>
      </c>
      <c r="AK79" s="9"/>
      <c r="AL79" s="9"/>
      <c r="AM79" s="9">
        <v>0.01</v>
      </c>
      <c r="AN79" s="9"/>
      <c r="AO79" s="9">
        <v>5.2</v>
      </c>
      <c r="AP79" s="9"/>
      <c r="AQ79" s="9"/>
      <c r="AR79" s="9"/>
      <c r="AS79" s="9"/>
      <c r="AT79" s="9">
        <v>5.72</v>
      </c>
      <c r="AU79" s="9"/>
      <c r="AV79" s="9"/>
      <c r="AW79" s="9"/>
      <c r="AX79" s="10">
        <f t="shared" si="1"/>
        <v>17478.53</v>
      </c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s="11" customFormat="1" x14ac:dyDescent="0.25">
      <c r="A80" s="115"/>
      <c r="B80" s="6">
        <v>74</v>
      </c>
      <c r="C80" s="7" t="s">
        <v>124</v>
      </c>
      <c r="D80" s="8"/>
      <c r="E80" s="8"/>
      <c r="F80" s="9"/>
      <c r="G80" s="8">
        <v>27.13</v>
      </c>
      <c r="H80" s="9"/>
      <c r="I80" s="9"/>
      <c r="J80" s="9"/>
      <c r="K80" s="9"/>
      <c r="L80" s="9"/>
      <c r="M80" s="9"/>
      <c r="N80" s="9">
        <v>5.62</v>
      </c>
      <c r="O80" s="9"/>
      <c r="P80" s="9"/>
      <c r="Q80" s="9">
        <v>813.8</v>
      </c>
      <c r="R80" s="9">
        <v>1017.29</v>
      </c>
      <c r="S80" s="9">
        <v>6.03</v>
      </c>
      <c r="T80" s="9">
        <v>48.88</v>
      </c>
      <c r="U80" s="9">
        <v>1.5</v>
      </c>
      <c r="V80" s="9">
        <v>112.38</v>
      </c>
      <c r="W80" s="9"/>
      <c r="X80" s="9">
        <v>1.28</v>
      </c>
      <c r="Y80" s="9"/>
      <c r="Z80" s="9"/>
      <c r="AA80" s="9">
        <v>1.85</v>
      </c>
      <c r="AB80" s="9"/>
      <c r="AC80" s="9"/>
      <c r="AD80" s="9"/>
      <c r="AE80" s="9"/>
      <c r="AF80" s="9"/>
      <c r="AG80" s="9"/>
      <c r="AH80" s="9"/>
      <c r="AI80" s="9"/>
      <c r="AJ80" s="9">
        <v>6.87</v>
      </c>
      <c r="AK80" s="9"/>
      <c r="AL80" s="9"/>
      <c r="AM80" s="9"/>
      <c r="AN80" s="9"/>
      <c r="AO80" s="9">
        <v>4.9000000000000004</v>
      </c>
      <c r="AP80" s="9"/>
      <c r="AQ80" s="9"/>
      <c r="AR80" s="9"/>
      <c r="AS80" s="9">
        <v>4</v>
      </c>
      <c r="AT80" s="9"/>
      <c r="AU80" s="9"/>
      <c r="AV80" s="9"/>
      <c r="AW80" s="9"/>
      <c r="AX80" s="10">
        <f t="shared" si="1"/>
        <v>2051.5299999999997</v>
      </c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s="11" customFormat="1" x14ac:dyDescent="0.25">
      <c r="A81" s="115"/>
      <c r="B81" s="6">
        <v>75</v>
      </c>
      <c r="C81" s="7" t="s">
        <v>125</v>
      </c>
      <c r="D81" s="8"/>
      <c r="E81" s="8"/>
      <c r="F81" s="9"/>
      <c r="G81" s="8"/>
      <c r="H81" s="9"/>
      <c r="I81" s="9"/>
      <c r="J81" s="9"/>
      <c r="K81" s="9"/>
      <c r="L81" s="9"/>
      <c r="M81" s="9"/>
      <c r="N81" s="9"/>
      <c r="O81" s="9"/>
      <c r="P81" s="9"/>
      <c r="Q81" s="9">
        <v>1764.15</v>
      </c>
      <c r="R81" s="9">
        <v>205.46</v>
      </c>
      <c r="S81" s="9">
        <v>1</v>
      </c>
      <c r="T81" s="9">
        <v>26.97</v>
      </c>
      <c r="U81" s="9">
        <v>3.1</v>
      </c>
      <c r="V81" s="9">
        <v>4.18</v>
      </c>
      <c r="W81" s="9">
        <v>0.12</v>
      </c>
      <c r="X81" s="9">
        <v>0.31</v>
      </c>
      <c r="Y81" s="9"/>
      <c r="Z81" s="9"/>
      <c r="AA81" s="9">
        <v>0.1</v>
      </c>
      <c r="AB81" s="9"/>
      <c r="AC81" s="9"/>
      <c r="AD81" s="9">
        <v>0.1</v>
      </c>
      <c r="AE81" s="9"/>
      <c r="AF81" s="9"/>
      <c r="AG81" s="9"/>
      <c r="AH81" s="9">
        <v>0.16</v>
      </c>
      <c r="AI81" s="9"/>
      <c r="AJ81" s="9">
        <v>1.89</v>
      </c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10">
        <f t="shared" si="1"/>
        <v>2007.54</v>
      </c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11" customFormat="1" x14ac:dyDescent="0.25">
      <c r="A82" s="115"/>
      <c r="B82" s="6">
        <v>76</v>
      </c>
      <c r="C82" s="7" t="s">
        <v>126</v>
      </c>
      <c r="D82" s="8">
        <v>4.4000000000000004</v>
      </c>
      <c r="E82" s="8"/>
      <c r="F82" s="9"/>
      <c r="G82" s="8">
        <v>37.56</v>
      </c>
      <c r="H82" s="9"/>
      <c r="I82" s="9"/>
      <c r="J82" s="9"/>
      <c r="K82" s="9"/>
      <c r="L82" s="9"/>
      <c r="M82" s="9">
        <v>0.1</v>
      </c>
      <c r="N82" s="9">
        <v>0.36</v>
      </c>
      <c r="O82" s="9">
        <v>8.69</v>
      </c>
      <c r="P82" s="9">
        <v>2.44</v>
      </c>
      <c r="Q82" s="9">
        <v>3255.08</v>
      </c>
      <c r="R82" s="9">
        <v>2874.85</v>
      </c>
      <c r="S82" s="9"/>
      <c r="T82" s="9">
        <v>28.98</v>
      </c>
      <c r="U82" s="9">
        <v>12.04</v>
      </c>
      <c r="V82" s="9">
        <v>392.49</v>
      </c>
      <c r="W82" s="9">
        <v>0.14000000000000001</v>
      </c>
      <c r="X82" s="9">
        <v>0.09</v>
      </c>
      <c r="Y82" s="9"/>
      <c r="Z82" s="9"/>
      <c r="AA82" s="9">
        <v>666.91</v>
      </c>
      <c r="AB82" s="9">
        <v>0.47</v>
      </c>
      <c r="AC82" s="9"/>
      <c r="AD82" s="9">
        <v>0.43</v>
      </c>
      <c r="AE82" s="9"/>
      <c r="AF82" s="9"/>
      <c r="AG82" s="9"/>
      <c r="AH82" s="9">
        <v>0.55000000000000004</v>
      </c>
      <c r="AI82" s="9"/>
      <c r="AJ82" s="9">
        <v>13.14</v>
      </c>
      <c r="AK82" s="9"/>
      <c r="AL82" s="9"/>
      <c r="AM82" s="9">
        <v>0.28999999999999998</v>
      </c>
      <c r="AN82" s="9"/>
      <c r="AO82" s="9">
        <v>1.7</v>
      </c>
      <c r="AP82" s="9"/>
      <c r="AQ82" s="9"/>
      <c r="AR82" s="9"/>
      <c r="AS82" s="9"/>
      <c r="AT82" s="9">
        <v>3.38</v>
      </c>
      <c r="AU82" s="9"/>
      <c r="AV82" s="9"/>
      <c r="AW82" s="9">
        <v>0.12</v>
      </c>
      <c r="AX82" s="10">
        <f t="shared" si="1"/>
        <v>7304.21</v>
      </c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s="11" customFormat="1" x14ac:dyDescent="0.25">
      <c r="A83" s="115"/>
      <c r="B83" s="6">
        <v>77</v>
      </c>
      <c r="C83" s="7" t="s">
        <v>127</v>
      </c>
      <c r="D83" s="8"/>
      <c r="E83" s="8"/>
      <c r="F83" s="9"/>
      <c r="G83" s="8"/>
      <c r="H83" s="9"/>
      <c r="I83" s="9"/>
      <c r="J83" s="9"/>
      <c r="K83" s="9"/>
      <c r="L83" s="9"/>
      <c r="M83" s="9"/>
      <c r="N83" s="9">
        <v>13.11</v>
      </c>
      <c r="O83" s="9"/>
      <c r="P83" s="9"/>
      <c r="Q83" s="9">
        <v>2946.11</v>
      </c>
      <c r="R83" s="9">
        <v>536.37</v>
      </c>
      <c r="S83" s="9">
        <v>5.49</v>
      </c>
      <c r="T83" s="9">
        <v>104.65</v>
      </c>
      <c r="U83" s="9"/>
      <c r="V83" s="9">
        <v>19.649999999999999</v>
      </c>
      <c r="W83" s="9"/>
      <c r="X83" s="9">
        <v>0.38</v>
      </c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>
        <v>3.36</v>
      </c>
      <c r="AK83" s="9">
        <v>0.65</v>
      </c>
      <c r="AL83" s="9"/>
      <c r="AM83" s="9"/>
      <c r="AN83" s="9"/>
      <c r="AO83" s="9"/>
      <c r="AP83" s="9"/>
      <c r="AQ83" s="9"/>
      <c r="AR83" s="9"/>
      <c r="AS83" s="9"/>
      <c r="AT83" s="9">
        <v>0.6</v>
      </c>
      <c r="AU83" s="9"/>
      <c r="AV83" s="9"/>
      <c r="AW83" s="9"/>
      <c r="AX83" s="10">
        <f t="shared" si="1"/>
        <v>3630.3700000000003</v>
      </c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s="11" customFormat="1" ht="15.75" thickBot="1" x14ac:dyDescent="0.3">
      <c r="A84" s="116"/>
      <c r="B84" s="6">
        <v>78</v>
      </c>
      <c r="C84" s="7" t="s">
        <v>128</v>
      </c>
      <c r="D84" s="8"/>
      <c r="E84" s="8"/>
      <c r="F84" s="9"/>
      <c r="G84" s="8">
        <v>0.01</v>
      </c>
      <c r="H84" s="9"/>
      <c r="I84" s="9"/>
      <c r="J84" s="9"/>
      <c r="K84" s="9"/>
      <c r="L84" s="9"/>
      <c r="M84" s="9"/>
      <c r="N84" s="9"/>
      <c r="O84" s="9"/>
      <c r="P84" s="9"/>
      <c r="Q84" s="9">
        <v>1114.1099999999999</v>
      </c>
      <c r="R84" s="9">
        <v>37.229999999999997</v>
      </c>
      <c r="S84" s="9"/>
      <c r="T84" s="9">
        <v>3.14</v>
      </c>
      <c r="U84" s="9"/>
      <c r="V84" s="9"/>
      <c r="W84" s="9"/>
      <c r="X84" s="9">
        <v>0.01</v>
      </c>
      <c r="Y84" s="9"/>
      <c r="Z84" s="9"/>
      <c r="AA84" s="9">
        <v>1.43</v>
      </c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10">
        <f t="shared" si="1"/>
        <v>1155.93</v>
      </c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s="16" customFormat="1" ht="16.5" thickTop="1" thickBot="1" x14ac:dyDescent="0.3">
      <c r="A85" s="103" t="s">
        <v>129</v>
      </c>
      <c r="B85" s="104"/>
      <c r="C85" s="105"/>
      <c r="D85" s="13">
        <f>SUM(D7:D84)</f>
        <v>4.4300000000000006</v>
      </c>
      <c r="E85" s="13">
        <f t="shared" ref="E85:AW85" si="2">SUM(E7:E84)</f>
        <v>43.499999999999993</v>
      </c>
      <c r="F85" s="14">
        <f t="shared" si="2"/>
        <v>0.11</v>
      </c>
      <c r="G85" s="13">
        <f t="shared" si="2"/>
        <v>2040.4500000000003</v>
      </c>
      <c r="H85" s="14">
        <f t="shared" si="2"/>
        <v>2.1799999999999997</v>
      </c>
      <c r="I85" s="14">
        <f t="shared" si="2"/>
        <v>1.5299999999999998</v>
      </c>
      <c r="J85" s="14">
        <f t="shared" si="2"/>
        <v>0.72</v>
      </c>
      <c r="K85" s="14">
        <f t="shared" si="2"/>
        <v>1</v>
      </c>
      <c r="L85" s="14">
        <f t="shared" si="2"/>
        <v>40.770000000000003</v>
      </c>
      <c r="M85" s="14">
        <f t="shared" si="2"/>
        <v>16.009999999999998</v>
      </c>
      <c r="N85" s="14">
        <f t="shared" si="2"/>
        <v>136.43000000000004</v>
      </c>
      <c r="O85" s="14">
        <f t="shared" si="2"/>
        <v>89.889999999999986</v>
      </c>
      <c r="P85" s="14">
        <f t="shared" si="2"/>
        <v>86.39</v>
      </c>
      <c r="Q85" s="14">
        <f t="shared" si="2"/>
        <v>181227.4499999999</v>
      </c>
      <c r="R85" s="14">
        <f t="shared" si="2"/>
        <v>46577.329999999994</v>
      </c>
      <c r="S85" s="14">
        <f t="shared" si="2"/>
        <v>202.31000000000006</v>
      </c>
      <c r="T85" s="14">
        <f t="shared" si="2"/>
        <v>1714.3600000000004</v>
      </c>
      <c r="U85" s="14">
        <f t="shared" si="2"/>
        <v>138.83999999999997</v>
      </c>
      <c r="V85" s="14">
        <f t="shared" si="2"/>
        <v>8114.6699999999992</v>
      </c>
      <c r="W85" s="14">
        <f t="shared" si="2"/>
        <v>0.60000000000000009</v>
      </c>
      <c r="X85" s="14">
        <f t="shared" si="2"/>
        <v>45.05</v>
      </c>
      <c r="Y85" s="14">
        <f t="shared" si="2"/>
        <v>14.269999999999998</v>
      </c>
      <c r="Z85" s="14">
        <f t="shared" si="2"/>
        <v>1.37</v>
      </c>
      <c r="AA85" s="14">
        <f t="shared" si="2"/>
        <v>1635.6899999999998</v>
      </c>
      <c r="AB85" s="14">
        <f t="shared" si="2"/>
        <v>0.5</v>
      </c>
      <c r="AC85" s="14">
        <f t="shared" si="2"/>
        <v>0.11000000000000001</v>
      </c>
      <c r="AD85" s="14">
        <f t="shared" si="2"/>
        <v>50.220000000000006</v>
      </c>
      <c r="AE85" s="14">
        <f t="shared" si="2"/>
        <v>2.5600000000000005</v>
      </c>
      <c r="AF85" s="14">
        <f t="shared" si="2"/>
        <v>0.39</v>
      </c>
      <c r="AG85" s="14">
        <f t="shared" si="2"/>
        <v>7.0000000000000007E-2</v>
      </c>
      <c r="AH85" s="14">
        <f t="shared" si="2"/>
        <v>20.310000000000002</v>
      </c>
      <c r="AI85" s="14">
        <f t="shared" si="2"/>
        <v>0.08</v>
      </c>
      <c r="AJ85" s="14">
        <f t="shared" si="2"/>
        <v>188.14000000000004</v>
      </c>
      <c r="AK85" s="14">
        <f t="shared" si="2"/>
        <v>0.65</v>
      </c>
      <c r="AL85" s="14">
        <f t="shared" si="2"/>
        <v>0.04</v>
      </c>
      <c r="AM85" s="14">
        <f t="shared" si="2"/>
        <v>2.63</v>
      </c>
      <c r="AN85" s="14">
        <f t="shared" si="2"/>
        <v>0.11</v>
      </c>
      <c r="AO85" s="14">
        <f t="shared" si="2"/>
        <v>44.75</v>
      </c>
      <c r="AP85" s="14">
        <f t="shared" si="2"/>
        <v>0.85999999999999988</v>
      </c>
      <c r="AQ85" s="14">
        <v>0.12</v>
      </c>
      <c r="AR85" s="14">
        <f t="shared" si="2"/>
        <v>8.75</v>
      </c>
      <c r="AS85" s="14">
        <f t="shared" si="2"/>
        <v>7.01</v>
      </c>
      <c r="AT85" s="14">
        <f t="shared" si="2"/>
        <v>23.26</v>
      </c>
      <c r="AU85" s="14">
        <f t="shared" si="2"/>
        <v>0.97</v>
      </c>
      <c r="AV85" s="14">
        <f t="shared" si="2"/>
        <v>2.29</v>
      </c>
      <c r="AW85" s="14">
        <f t="shared" si="2"/>
        <v>0.12</v>
      </c>
      <c r="AX85" s="15">
        <f>SUM(AX7:AX84)</f>
        <v>242489.29</v>
      </c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s="11" customFormat="1" ht="15.75" thickTop="1" x14ac:dyDescent="0.25">
      <c r="A86" s="117" t="s">
        <v>130</v>
      </c>
      <c r="B86" s="6">
        <v>1</v>
      </c>
      <c r="C86" s="7" t="s">
        <v>51</v>
      </c>
      <c r="D86" s="8"/>
      <c r="E86" s="8"/>
      <c r="F86" s="9"/>
      <c r="G86" s="8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10">
        <f t="shared" ref="AX86:AX149" si="3">SUM(D86:AW86)</f>
        <v>0</v>
      </c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s="11" customFormat="1" x14ac:dyDescent="0.25">
      <c r="A87" s="115"/>
      <c r="B87" s="6">
        <v>2</v>
      </c>
      <c r="C87" s="7" t="s">
        <v>52</v>
      </c>
      <c r="D87" s="8"/>
      <c r="E87" s="8"/>
      <c r="F87" s="9"/>
      <c r="G87" s="8"/>
      <c r="H87" s="9"/>
      <c r="I87" s="9"/>
      <c r="J87" s="9"/>
      <c r="K87" s="9"/>
      <c r="L87" s="9"/>
      <c r="M87" s="9"/>
      <c r="N87" s="9"/>
      <c r="O87" s="9"/>
      <c r="P87" s="9"/>
      <c r="Q87" s="9">
        <v>1.0900000000000001</v>
      </c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10">
        <f t="shared" si="3"/>
        <v>1.0900000000000001</v>
      </c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s="11" customFormat="1" x14ac:dyDescent="0.25">
      <c r="A88" s="115"/>
      <c r="B88" s="6">
        <v>3</v>
      </c>
      <c r="C88" s="7" t="s">
        <v>53</v>
      </c>
      <c r="D88" s="8"/>
      <c r="E88" s="8"/>
      <c r="F88" s="9"/>
      <c r="G88" s="8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>
        <v>0.19</v>
      </c>
      <c r="AP88" s="9"/>
      <c r="AQ88" s="9"/>
      <c r="AR88" s="9"/>
      <c r="AS88" s="9"/>
      <c r="AT88" s="9"/>
      <c r="AU88" s="9"/>
      <c r="AV88" s="9"/>
      <c r="AW88" s="9"/>
      <c r="AX88" s="10">
        <f t="shared" si="3"/>
        <v>0.19</v>
      </c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s="11" customFormat="1" x14ac:dyDescent="0.25">
      <c r="A89" s="115"/>
      <c r="B89" s="6">
        <v>4</v>
      </c>
      <c r="C89" s="7" t="s">
        <v>54</v>
      </c>
      <c r="D89" s="8"/>
      <c r="E89" s="8"/>
      <c r="F89" s="9"/>
      <c r="G89" s="8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10">
        <f t="shared" si="3"/>
        <v>0</v>
      </c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s="11" customFormat="1" x14ac:dyDescent="0.25">
      <c r="A90" s="115"/>
      <c r="B90" s="6">
        <v>5</v>
      </c>
      <c r="C90" s="7" t="s">
        <v>55</v>
      </c>
      <c r="D90" s="8"/>
      <c r="E90" s="8"/>
      <c r="F90" s="9"/>
      <c r="G90" s="8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10">
        <f t="shared" si="3"/>
        <v>0</v>
      </c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s="11" customFormat="1" x14ac:dyDescent="0.25">
      <c r="A91" s="115"/>
      <c r="B91" s="6">
        <v>6</v>
      </c>
      <c r="C91" s="7" t="s">
        <v>56</v>
      </c>
      <c r="D91" s="8"/>
      <c r="E91" s="8"/>
      <c r="F91" s="9"/>
      <c r="G91" s="8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10">
        <f t="shared" si="3"/>
        <v>0</v>
      </c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s="11" customFormat="1" x14ac:dyDescent="0.25">
      <c r="A92" s="115"/>
      <c r="B92" s="6">
        <v>7</v>
      </c>
      <c r="C92" s="7" t="s">
        <v>57</v>
      </c>
      <c r="D92" s="8"/>
      <c r="E92" s="8"/>
      <c r="F92" s="9"/>
      <c r="G92" s="8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10">
        <f t="shared" si="3"/>
        <v>0</v>
      </c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s="11" customFormat="1" x14ac:dyDescent="0.25">
      <c r="A93" s="115"/>
      <c r="B93" s="6">
        <v>8</v>
      </c>
      <c r="C93" s="7" t="s">
        <v>58</v>
      </c>
      <c r="D93" s="8"/>
      <c r="E93" s="8"/>
      <c r="F93" s="9"/>
      <c r="G93" s="8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>
        <v>3.33</v>
      </c>
      <c r="AP93" s="9"/>
      <c r="AQ93" s="9"/>
      <c r="AR93" s="9"/>
      <c r="AS93" s="9"/>
      <c r="AT93" s="9"/>
      <c r="AU93" s="9"/>
      <c r="AV93" s="9"/>
      <c r="AW93" s="9"/>
      <c r="AX93" s="10">
        <f t="shared" si="3"/>
        <v>3.33</v>
      </c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s="11" customFormat="1" x14ac:dyDescent="0.25">
      <c r="A94" s="115"/>
      <c r="B94" s="6">
        <v>9</v>
      </c>
      <c r="C94" s="7" t="s">
        <v>59</v>
      </c>
      <c r="D94" s="8"/>
      <c r="E94" s="8"/>
      <c r="F94" s="9"/>
      <c r="G94" s="8"/>
      <c r="H94" s="9"/>
      <c r="I94" s="9"/>
      <c r="J94" s="9"/>
      <c r="K94" s="9"/>
      <c r="L94" s="9"/>
      <c r="M94" s="9"/>
      <c r="N94" s="9"/>
      <c r="O94" s="9"/>
      <c r="P94" s="9"/>
      <c r="Q94" s="9">
        <v>0.16</v>
      </c>
      <c r="R94" s="9"/>
      <c r="S94" s="9"/>
      <c r="T94" s="9"/>
      <c r="U94" s="9"/>
      <c r="V94" s="9">
        <v>0.83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12"/>
      <c r="AT94" s="9"/>
      <c r="AU94" s="9"/>
      <c r="AV94" s="9"/>
      <c r="AW94" s="9"/>
      <c r="AX94" s="10">
        <f t="shared" si="3"/>
        <v>0.99</v>
      </c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s="11" customFormat="1" x14ac:dyDescent="0.25">
      <c r="A95" s="115"/>
      <c r="B95" s="6">
        <v>10</v>
      </c>
      <c r="C95" s="7" t="s">
        <v>60</v>
      </c>
      <c r="D95" s="8"/>
      <c r="E95" s="8"/>
      <c r="F95" s="9"/>
      <c r="G95" s="8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>
        <v>0.28999999999999998</v>
      </c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10">
        <f t="shared" si="3"/>
        <v>0.28999999999999998</v>
      </c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11" customFormat="1" x14ac:dyDescent="0.25">
      <c r="A96" s="115"/>
      <c r="B96" s="6">
        <v>11</v>
      </c>
      <c r="C96" s="7" t="s">
        <v>61</v>
      </c>
      <c r="D96" s="8"/>
      <c r="E96" s="8"/>
      <c r="F96" s="9"/>
      <c r="G96" s="8"/>
      <c r="H96" s="9"/>
      <c r="I96" s="9"/>
      <c r="J96" s="9"/>
      <c r="K96" s="9"/>
      <c r="L96" s="9"/>
      <c r="M96" s="9"/>
      <c r="N96" s="9"/>
      <c r="O96" s="9"/>
      <c r="P96" s="9"/>
      <c r="Q96" s="9">
        <v>0.14000000000000001</v>
      </c>
      <c r="R96" s="9">
        <v>0.12</v>
      </c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10">
        <f t="shared" si="3"/>
        <v>0.26</v>
      </c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s="11" customFormat="1" x14ac:dyDescent="0.25">
      <c r="A97" s="115"/>
      <c r="B97" s="6">
        <v>12</v>
      </c>
      <c r="C97" s="7" t="s">
        <v>62</v>
      </c>
      <c r="D97" s="8"/>
      <c r="E97" s="8"/>
      <c r="F97" s="9"/>
      <c r="G97" s="8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>
        <v>1.49</v>
      </c>
      <c r="AP97" s="9"/>
      <c r="AQ97" s="9"/>
      <c r="AR97" s="9"/>
      <c r="AS97" s="9"/>
      <c r="AT97" s="9"/>
      <c r="AU97" s="9"/>
      <c r="AV97" s="9"/>
      <c r="AW97" s="9"/>
      <c r="AX97" s="10">
        <f t="shared" si="3"/>
        <v>1.49</v>
      </c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s="11" customFormat="1" x14ac:dyDescent="0.25">
      <c r="A98" s="115"/>
      <c r="B98" s="6">
        <v>13</v>
      </c>
      <c r="C98" s="7" t="s">
        <v>63</v>
      </c>
      <c r="D98" s="8"/>
      <c r="E98" s="8"/>
      <c r="F98" s="9"/>
      <c r="G98" s="8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10">
        <f t="shared" si="3"/>
        <v>0</v>
      </c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s="11" customFormat="1" x14ac:dyDescent="0.25">
      <c r="A99" s="115"/>
      <c r="B99" s="6">
        <v>14</v>
      </c>
      <c r="C99" s="7" t="s">
        <v>64</v>
      </c>
      <c r="D99" s="8"/>
      <c r="E99" s="8"/>
      <c r="F99" s="9"/>
      <c r="G99" s="8">
        <v>0.59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>
        <v>0.26</v>
      </c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10">
        <f t="shared" si="3"/>
        <v>0.85</v>
      </c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s="11" customFormat="1" x14ac:dyDescent="0.25">
      <c r="A100" s="115"/>
      <c r="B100" s="6">
        <v>15</v>
      </c>
      <c r="C100" s="7" t="s">
        <v>65</v>
      </c>
      <c r="D100" s="8"/>
      <c r="E100" s="8"/>
      <c r="F100" s="9"/>
      <c r="G100" s="8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10">
        <f t="shared" si="3"/>
        <v>0</v>
      </c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s="11" customFormat="1" x14ac:dyDescent="0.25">
      <c r="A101" s="115"/>
      <c r="B101" s="6">
        <v>16</v>
      </c>
      <c r="C101" s="7" t="s">
        <v>66</v>
      </c>
      <c r="D101" s="8"/>
      <c r="E101" s="8"/>
      <c r="F101" s="9"/>
      <c r="G101" s="8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10">
        <f t="shared" si="3"/>
        <v>0</v>
      </c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s="11" customFormat="1" x14ac:dyDescent="0.25">
      <c r="A102" s="115"/>
      <c r="B102" s="6">
        <v>17</v>
      </c>
      <c r="C102" s="7" t="s">
        <v>67</v>
      </c>
      <c r="D102" s="8"/>
      <c r="E102" s="8"/>
      <c r="F102" s="9"/>
      <c r="G102" s="8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10">
        <f t="shared" si="3"/>
        <v>0</v>
      </c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s="11" customFormat="1" x14ac:dyDescent="0.25">
      <c r="A103" s="115"/>
      <c r="B103" s="6">
        <v>18</v>
      </c>
      <c r="C103" s="7" t="s">
        <v>68</v>
      </c>
      <c r="D103" s="8"/>
      <c r="E103" s="8"/>
      <c r="F103" s="9"/>
      <c r="G103" s="8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10">
        <f t="shared" si="3"/>
        <v>0</v>
      </c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s="11" customFormat="1" x14ac:dyDescent="0.25">
      <c r="A104" s="115"/>
      <c r="B104" s="6">
        <v>19</v>
      </c>
      <c r="C104" s="7" t="s">
        <v>69</v>
      </c>
      <c r="D104" s="8"/>
      <c r="E104" s="8"/>
      <c r="F104" s="9"/>
      <c r="G104" s="8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>
        <v>0.39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10">
        <f t="shared" si="3"/>
        <v>0.39</v>
      </c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s="11" customFormat="1" x14ac:dyDescent="0.25">
      <c r="A105" s="115"/>
      <c r="B105" s="6">
        <v>20</v>
      </c>
      <c r="C105" s="7" t="s">
        <v>70</v>
      </c>
      <c r="D105" s="8"/>
      <c r="E105" s="8"/>
      <c r="F105" s="9"/>
      <c r="G105" s="8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10">
        <f t="shared" si="3"/>
        <v>0</v>
      </c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s="11" customFormat="1" x14ac:dyDescent="0.25">
      <c r="A106" s="115"/>
      <c r="B106" s="6">
        <v>21</v>
      </c>
      <c r="C106" s="7" t="s">
        <v>71</v>
      </c>
      <c r="D106" s="8"/>
      <c r="E106" s="8"/>
      <c r="F106" s="9"/>
      <c r="G106" s="8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10">
        <f t="shared" si="3"/>
        <v>0</v>
      </c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s="11" customFormat="1" x14ac:dyDescent="0.25">
      <c r="A107" s="115"/>
      <c r="B107" s="6">
        <v>22</v>
      </c>
      <c r="C107" s="7" t="s">
        <v>72</v>
      </c>
      <c r="D107" s="8"/>
      <c r="E107" s="8"/>
      <c r="F107" s="9"/>
      <c r="G107" s="8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10">
        <f t="shared" si="3"/>
        <v>0</v>
      </c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s="11" customFormat="1" x14ac:dyDescent="0.25">
      <c r="A108" s="115"/>
      <c r="B108" s="6">
        <v>23</v>
      </c>
      <c r="C108" s="7" t="s">
        <v>73</v>
      </c>
      <c r="D108" s="8"/>
      <c r="E108" s="8"/>
      <c r="F108" s="9"/>
      <c r="G108" s="8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10">
        <f t="shared" si="3"/>
        <v>0</v>
      </c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s="11" customFormat="1" x14ac:dyDescent="0.25">
      <c r="A109" s="115"/>
      <c r="B109" s="6">
        <v>24</v>
      </c>
      <c r="C109" s="7" t="s">
        <v>74</v>
      </c>
      <c r="D109" s="8"/>
      <c r="E109" s="8"/>
      <c r="F109" s="9"/>
      <c r="G109" s="8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>
        <v>0.18</v>
      </c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10">
        <f t="shared" si="3"/>
        <v>0.18</v>
      </c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s="11" customFormat="1" x14ac:dyDescent="0.25">
      <c r="A110" s="115"/>
      <c r="B110" s="6">
        <v>25</v>
      </c>
      <c r="C110" s="7" t="s">
        <v>75</v>
      </c>
      <c r="D110" s="8"/>
      <c r="E110" s="8"/>
      <c r="F110" s="9"/>
      <c r="G110" s="8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>
        <v>0.53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>
        <v>1.27</v>
      </c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10">
        <f t="shared" si="3"/>
        <v>1.8</v>
      </c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s="11" customFormat="1" x14ac:dyDescent="0.25">
      <c r="A111" s="115"/>
      <c r="B111" s="6">
        <v>26</v>
      </c>
      <c r="C111" s="7" t="s">
        <v>76</v>
      </c>
      <c r="D111" s="8"/>
      <c r="E111" s="8"/>
      <c r="F111" s="9"/>
      <c r="G111" s="8"/>
      <c r="H111" s="9"/>
      <c r="I111" s="9"/>
      <c r="J111" s="9"/>
      <c r="K111" s="9"/>
      <c r="L111" s="9"/>
      <c r="M111" s="9"/>
      <c r="N111" s="9"/>
      <c r="O111" s="9"/>
      <c r="P111" s="9"/>
      <c r="Q111" s="9">
        <v>0.09</v>
      </c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>
        <v>0.97</v>
      </c>
      <c r="AP111" s="9"/>
      <c r="AQ111" s="9"/>
      <c r="AR111" s="9"/>
      <c r="AS111" s="9"/>
      <c r="AT111" s="9"/>
      <c r="AU111" s="9"/>
      <c r="AV111" s="9"/>
      <c r="AW111" s="9"/>
      <c r="AX111" s="10">
        <f t="shared" si="3"/>
        <v>1.06</v>
      </c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s="11" customFormat="1" x14ac:dyDescent="0.25">
      <c r="A112" s="115"/>
      <c r="B112" s="6">
        <v>27</v>
      </c>
      <c r="C112" s="7" t="s">
        <v>77</v>
      </c>
      <c r="D112" s="8"/>
      <c r="E112" s="8"/>
      <c r="F112" s="9"/>
      <c r="G112" s="8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10">
        <f t="shared" si="3"/>
        <v>0</v>
      </c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s="11" customFormat="1" x14ac:dyDescent="0.25">
      <c r="A113" s="115"/>
      <c r="B113" s="6">
        <v>28</v>
      </c>
      <c r="C113" s="7" t="s">
        <v>78</v>
      </c>
      <c r="D113" s="8"/>
      <c r="E113" s="8"/>
      <c r="F113" s="9"/>
      <c r="G113" s="8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10">
        <f t="shared" si="3"/>
        <v>0</v>
      </c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s="11" customFormat="1" x14ac:dyDescent="0.25">
      <c r="A114" s="115"/>
      <c r="B114" s="6">
        <v>29</v>
      </c>
      <c r="C114" s="7" t="s">
        <v>79</v>
      </c>
      <c r="D114" s="8"/>
      <c r="E114" s="8"/>
      <c r="F114" s="9"/>
      <c r="G114" s="8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10">
        <f t="shared" si="3"/>
        <v>0</v>
      </c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s="11" customFormat="1" x14ac:dyDescent="0.25">
      <c r="A115" s="115"/>
      <c r="B115" s="6">
        <v>30</v>
      </c>
      <c r="C115" s="7" t="s">
        <v>80</v>
      </c>
      <c r="D115" s="8"/>
      <c r="E115" s="8"/>
      <c r="F115" s="9"/>
      <c r="G115" s="8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10">
        <f t="shared" si="3"/>
        <v>0</v>
      </c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s="11" customFormat="1" x14ac:dyDescent="0.25">
      <c r="A116" s="115"/>
      <c r="B116" s="6">
        <v>31</v>
      </c>
      <c r="C116" s="7" t="s">
        <v>81</v>
      </c>
      <c r="D116" s="8"/>
      <c r="E116" s="8"/>
      <c r="F116" s="9"/>
      <c r="G116" s="8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10">
        <f t="shared" si="3"/>
        <v>0</v>
      </c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s="11" customFormat="1" x14ac:dyDescent="0.25">
      <c r="A117" s="115"/>
      <c r="B117" s="6">
        <v>32</v>
      </c>
      <c r="C117" s="7" t="s">
        <v>82</v>
      </c>
      <c r="D117" s="8"/>
      <c r="E117" s="8"/>
      <c r="F117" s="9"/>
      <c r="G117" s="8"/>
      <c r="H117" s="9"/>
      <c r="I117" s="9"/>
      <c r="J117" s="9"/>
      <c r="K117" s="9"/>
      <c r="L117" s="9"/>
      <c r="M117" s="9"/>
      <c r="N117" s="9"/>
      <c r="O117" s="9"/>
      <c r="P117" s="9"/>
      <c r="Q117" s="9">
        <v>0.17</v>
      </c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10">
        <f t="shared" si="3"/>
        <v>0.17</v>
      </c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s="11" customFormat="1" x14ac:dyDescent="0.25">
      <c r="A118" s="115"/>
      <c r="B118" s="6">
        <v>33</v>
      </c>
      <c r="C118" s="7" t="s">
        <v>83</v>
      </c>
      <c r="D118" s="8"/>
      <c r="E118" s="8"/>
      <c r="F118" s="9"/>
      <c r="G118" s="8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10">
        <f t="shared" si="3"/>
        <v>0</v>
      </c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s="11" customFormat="1" x14ac:dyDescent="0.25">
      <c r="A119" s="115"/>
      <c r="B119" s="6">
        <v>34</v>
      </c>
      <c r="C119" s="7" t="s">
        <v>84</v>
      </c>
      <c r="D119" s="8"/>
      <c r="E119" s="8"/>
      <c r="F119" s="9"/>
      <c r="G119" s="8"/>
      <c r="H119" s="9"/>
      <c r="I119" s="9"/>
      <c r="J119" s="9"/>
      <c r="K119" s="9"/>
      <c r="L119" s="9"/>
      <c r="M119" s="9"/>
      <c r="N119" s="9"/>
      <c r="O119" s="9"/>
      <c r="P119" s="9"/>
      <c r="Q119" s="9">
        <v>2.2999999999999998</v>
      </c>
      <c r="R119" s="9">
        <v>0.13</v>
      </c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>
        <v>1.36</v>
      </c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10">
        <f t="shared" si="3"/>
        <v>3.79</v>
      </c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s="11" customFormat="1" x14ac:dyDescent="0.25">
      <c r="A120" s="115"/>
      <c r="B120" s="6">
        <v>35</v>
      </c>
      <c r="C120" s="7" t="s">
        <v>85</v>
      </c>
      <c r="D120" s="8"/>
      <c r="E120" s="8"/>
      <c r="F120" s="9"/>
      <c r="G120" s="8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10">
        <f t="shared" si="3"/>
        <v>0</v>
      </c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s="11" customFormat="1" x14ac:dyDescent="0.25">
      <c r="A121" s="115"/>
      <c r="B121" s="6">
        <v>36</v>
      </c>
      <c r="C121" s="7" t="s">
        <v>86</v>
      </c>
      <c r="D121" s="8"/>
      <c r="E121" s="8"/>
      <c r="F121" s="9"/>
      <c r="G121" s="8"/>
      <c r="H121" s="9"/>
      <c r="I121" s="9"/>
      <c r="J121" s="9"/>
      <c r="K121" s="9"/>
      <c r="L121" s="9"/>
      <c r="M121" s="9"/>
      <c r="N121" s="9"/>
      <c r="O121" s="9"/>
      <c r="P121" s="9"/>
      <c r="Q121" s="9">
        <v>6.08</v>
      </c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>
        <v>3.02</v>
      </c>
      <c r="AP121" s="9">
        <v>0.06</v>
      </c>
      <c r="AQ121" s="9"/>
      <c r="AR121" s="9"/>
      <c r="AS121" s="9"/>
      <c r="AT121" s="9"/>
      <c r="AU121" s="9"/>
      <c r="AV121" s="9"/>
      <c r="AW121" s="9"/>
      <c r="AX121" s="10">
        <f t="shared" si="3"/>
        <v>9.16</v>
      </c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s="11" customFormat="1" x14ac:dyDescent="0.25">
      <c r="A122" s="115"/>
      <c r="B122" s="6">
        <v>37</v>
      </c>
      <c r="C122" s="7" t="s">
        <v>87</v>
      </c>
      <c r="D122" s="8"/>
      <c r="E122" s="8"/>
      <c r="F122" s="9"/>
      <c r="G122" s="8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10">
        <f t="shared" si="3"/>
        <v>0</v>
      </c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s="11" customFormat="1" x14ac:dyDescent="0.25">
      <c r="A123" s="115"/>
      <c r="B123" s="6">
        <v>38</v>
      </c>
      <c r="C123" s="7" t="s">
        <v>88</v>
      </c>
      <c r="D123" s="8"/>
      <c r="E123" s="8"/>
      <c r="F123" s="9"/>
      <c r="G123" s="8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10">
        <f t="shared" si="3"/>
        <v>0</v>
      </c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s="11" customFormat="1" x14ac:dyDescent="0.25">
      <c r="A124" s="115"/>
      <c r="B124" s="6">
        <v>39</v>
      </c>
      <c r="C124" s="7" t="s">
        <v>89</v>
      </c>
      <c r="D124" s="8"/>
      <c r="E124" s="8"/>
      <c r="F124" s="9"/>
      <c r="G124" s="8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10">
        <f t="shared" si="3"/>
        <v>0</v>
      </c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s="11" customFormat="1" x14ac:dyDescent="0.25">
      <c r="A125" s="115"/>
      <c r="B125" s="6">
        <v>40</v>
      </c>
      <c r="C125" s="7" t="s">
        <v>90</v>
      </c>
      <c r="D125" s="8"/>
      <c r="E125" s="8"/>
      <c r="F125" s="9"/>
      <c r="G125" s="8"/>
      <c r="H125" s="9"/>
      <c r="I125" s="9"/>
      <c r="J125" s="9"/>
      <c r="K125" s="9"/>
      <c r="L125" s="9"/>
      <c r="M125" s="9"/>
      <c r="N125" s="9"/>
      <c r="O125" s="9"/>
      <c r="P125" s="9"/>
      <c r="Q125" s="9">
        <v>0.39</v>
      </c>
      <c r="R125" s="9"/>
      <c r="S125" s="9"/>
      <c r="T125" s="9"/>
      <c r="U125" s="9"/>
      <c r="V125" s="9">
        <v>0.63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>
        <v>0.57999999999999996</v>
      </c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10">
        <f t="shared" si="3"/>
        <v>1.6</v>
      </c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s="11" customFormat="1" x14ac:dyDescent="0.25">
      <c r="A126" s="115"/>
      <c r="B126" s="6">
        <v>41</v>
      </c>
      <c r="C126" s="7" t="s">
        <v>91</v>
      </c>
      <c r="D126" s="8"/>
      <c r="E126" s="8"/>
      <c r="F126" s="9"/>
      <c r="G126" s="8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>
        <v>0.37</v>
      </c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10">
        <f t="shared" si="3"/>
        <v>0.37</v>
      </c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s="11" customFormat="1" x14ac:dyDescent="0.25">
      <c r="A127" s="115"/>
      <c r="B127" s="6">
        <v>42</v>
      </c>
      <c r="C127" s="7" t="s">
        <v>92</v>
      </c>
      <c r="D127" s="8"/>
      <c r="E127" s="8"/>
      <c r="F127" s="9"/>
      <c r="G127" s="8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10">
        <f t="shared" si="3"/>
        <v>0</v>
      </c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s="11" customFormat="1" x14ac:dyDescent="0.25">
      <c r="A128" s="115"/>
      <c r="B128" s="6">
        <v>43</v>
      </c>
      <c r="C128" s="7" t="s">
        <v>93</v>
      </c>
      <c r="D128" s="8"/>
      <c r="E128" s="8"/>
      <c r="F128" s="9"/>
      <c r="G128" s="8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10">
        <f t="shared" si="3"/>
        <v>0</v>
      </c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s="11" customFormat="1" x14ac:dyDescent="0.25">
      <c r="A129" s="115"/>
      <c r="B129" s="6">
        <v>44</v>
      </c>
      <c r="C129" s="7" t="s">
        <v>94</v>
      </c>
      <c r="D129" s="8"/>
      <c r="E129" s="8"/>
      <c r="F129" s="9"/>
      <c r="G129" s="8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10">
        <f t="shared" si="3"/>
        <v>0</v>
      </c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s="11" customFormat="1" x14ac:dyDescent="0.25">
      <c r="A130" s="115"/>
      <c r="B130" s="6">
        <v>45</v>
      </c>
      <c r="C130" s="7" t="s">
        <v>95</v>
      </c>
      <c r="D130" s="8"/>
      <c r="E130" s="8"/>
      <c r="F130" s="9"/>
      <c r="G130" s="8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10">
        <f t="shared" si="3"/>
        <v>0</v>
      </c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s="11" customFormat="1" x14ac:dyDescent="0.25">
      <c r="A131" s="115"/>
      <c r="B131" s="6">
        <v>46</v>
      </c>
      <c r="C131" s="7" t="s">
        <v>96</v>
      </c>
      <c r="D131" s="8"/>
      <c r="E131" s="8"/>
      <c r="F131" s="9"/>
      <c r="G131" s="8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10">
        <f t="shared" si="3"/>
        <v>0</v>
      </c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s="11" customFormat="1" x14ac:dyDescent="0.25">
      <c r="A132" s="115"/>
      <c r="B132" s="6">
        <v>47</v>
      </c>
      <c r="C132" s="7" t="s">
        <v>97</v>
      </c>
      <c r="D132" s="8"/>
      <c r="E132" s="8"/>
      <c r="F132" s="9"/>
      <c r="G132" s="8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10">
        <f t="shared" si="3"/>
        <v>0</v>
      </c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s="11" customFormat="1" x14ac:dyDescent="0.25">
      <c r="A133" s="115"/>
      <c r="B133" s="6">
        <v>48</v>
      </c>
      <c r="C133" s="7" t="s">
        <v>98</v>
      </c>
      <c r="D133" s="8"/>
      <c r="E133" s="8"/>
      <c r="F133" s="9"/>
      <c r="G133" s="8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10">
        <f t="shared" si="3"/>
        <v>0</v>
      </c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s="11" customFormat="1" x14ac:dyDescent="0.25">
      <c r="A134" s="115"/>
      <c r="B134" s="6">
        <v>49</v>
      </c>
      <c r="C134" s="7" t="s">
        <v>99</v>
      </c>
      <c r="D134" s="8"/>
      <c r="E134" s="8"/>
      <c r="F134" s="9"/>
      <c r="G134" s="8"/>
      <c r="H134" s="9"/>
      <c r="I134" s="9"/>
      <c r="J134" s="9"/>
      <c r="K134" s="9"/>
      <c r="L134" s="9"/>
      <c r="M134" s="9"/>
      <c r="N134" s="9"/>
      <c r="O134" s="9"/>
      <c r="P134" s="9"/>
      <c r="Q134" s="9">
        <v>0.13</v>
      </c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>
        <v>0.18</v>
      </c>
      <c r="AK134" s="9"/>
      <c r="AL134" s="9"/>
      <c r="AM134" s="9">
        <v>0.87</v>
      </c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10">
        <f t="shared" si="3"/>
        <v>1.18</v>
      </c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s="11" customFormat="1" x14ac:dyDescent="0.25">
      <c r="A135" s="115"/>
      <c r="B135" s="6">
        <v>50</v>
      </c>
      <c r="C135" s="7" t="s">
        <v>100</v>
      </c>
      <c r="D135" s="8"/>
      <c r="E135" s="8"/>
      <c r="F135" s="9"/>
      <c r="G135" s="8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10">
        <f t="shared" si="3"/>
        <v>0</v>
      </c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s="11" customFormat="1" x14ac:dyDescent="0.25">
      <c r="A136" s="115"/>
      <c r="B136" s="6">
        <v>51</v>
      </c>
      <c r="C136" s="7" t="s">
        <v>101</v>
      </c>
      <c r="D136" s="8"/>
      <c r="E136" s="8"/>
      <c r="F136" s="9"/>
      <c r="G136" s="8"/>
      <c r="H136" s="9"/>
      <c r="I136" s="9"/>
      <c r="J136" s="9"/>
      <c r="K136" s="9"/>
      <c r="L136" s="9"/>
      <c r="M136" s="9"/>
      <c r="N136" s="9"/>
      <c r="O136" s="9"/>
      <c r="P136" s="9"/>
      <c r="Q136" s="9">
        <v>0.1</v>
      </c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>
        <v>0.22</v>
      </c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10">
        <f t="shared" si="3"/>
        <v>0.32</v>
      </c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s="11" customFormat="1" x14ac:dyDescent="0.25">
      <c r="A137" s="115"/>
      <c r="B137" s="6">
        <v>52</v>
      </c>
      <c r="C137" s="7" t="s">
        <v>102</v>
      </c>
      <c r="D137" s="8"/>
      <c r="E137" s="8"/>
      <c r="F137" s="9"/>
      <c r="G137" s="8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10">
        <f t="shared" si="3"/>
        <v>0</v>
      </c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s="11" customFormat="1" x14ac:dyDescent="0.25">
      <c r="A138" s="115"/>
      <c r="B138" s="6">
        <v>53</v>
      </c>
      <c r="C138" s="7" t="s">
        <v>103</v>
      </c>
      <c r="D138" s="8"/>
      <c r="E138" s="8"/>
      <c r="F138" s="9"/>
      <c r="G138" s="8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10">
        <f t="shared" si="3"/>
        <v>0</v>
      </c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s="11" customFormat="1" x14ac:dyDescent="0.25">
      <c r="A139" s="115"/>
      <c r="B139" s="6">
        <v>54</v>
      </c>
      <c r="C139" s="7" t="s">
        <v>104</v>
      </c>
      <c r="D139" s="8"/>
      <c r="E139" s="8"/>
      <c r="F139" s="9"/>
      <c r="G139" s="8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10">
        <f t="shared" si="3"/>
        <v>0</v>
      </c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s="11" customFormat="1" x14ac:dyDescent="0.25">
      <c r="A140" s="115"/>
      <c r="B140" s="6">
        <v>55</v>
      </c>
      <c r="C140" s="7" t="s">
        <v>105</v>
      </c>
      <c r="D140" s="8"/>
      <c r="E140" s="8"/>
      <c r="F140" s="9"/>
      <c r="G140" s="8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10">
        <f t="shared" si="3"/>
        <v>0</v>
      </c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s="11" customFormat="1" x14ac:dyDescent="0.25">
      <c r="A141" s="115"/>
      <c r="B141" s="6">
        <v>56</v>
      </c>
      <c r="C141" s="7" t="s">
        <v>106</v>
      </c>
      <c r="D141" s="8"/>
      <c r="E141" s="8"/>
      <c r="F141" s="9"/>
      <c r="G141" s="8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>
        <v>0.19</v>
      </c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>
        <v>0.26</v>
      </c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10">
        <f t="shared" si="3"/>
        <v>0.45</v>
      </c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s="11" customFormat="1" x14ac:dyDescent="0.25">
      <c r="A142" s="115"/>
      <c r="B142" s="6">
        <v>57</v>
      </c>
      <c r="C142" s="7" t="s">
        <v>107</v>
      </c>
      <c r="D142" s="8"/>
      <c r="E142" s="8"/>
      <c r="F142" s="9"/>
      <c r="G142" s="8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10">
        <f t="shared" si="3"/>
        <v>0</v>
      </c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s="11" customFormat="1" x14ac:dyDescent="0.25">
      <c r="A143" s="115"/>
      <c r="B143" s="6">
        <v>58</v>
      </c>
      <c r="C143" s="7" t="s">
        <v>108</v>
      </c>
      <c r="D143" s="8"/>
      <c r="E143" s="8"/>
      <c r="F143" s="9"/>
      <c r="G143" s="8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10">
        <f t="shared" si="3"/>
        <v>0</v>
      </c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s="11" customFormat="1" x14ac:dyDescent="0.25">
      <c r="A144" s="115"/>
      <c r="B144" s="6">
        <v>59</v>
      </c>
      <c r="C144" s="7" t="s">
        <v>109</v>
      </c>
      <c r="D144" s="8"/>
      <c r="E144" s="8"/>
      <c r="F144" s="9"/>
      <c r="G144" s="8"/>
      <c r="H144" s="9"/>
      <c r="I144" s="9"/>
      <c r="J144" s="9"/>
      <c r="K144" s="9"/>
      <c r="L144" s="9"/>
      <c r="M144" s="9"/>
      <c r="N144" s="9"/>
      <c r="O144" s="9"/>
      <c r="P144" s="9"/>
      <c r="Q144" s="9">
        <v>0.75</v>
      </c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>
        <v>0.7</v>
      </c>
      <c r="AO144" s="9"/>
      <c r="AP144" s="9"/>
      <c r="AQ144" s="9"/>
      <c r="AR144" s="9"/>
      <c r="AS144" s="9"/>
      <c r="AT144" s="9"/>
      <c r="AU144" s="9"/>
      <c r="AV144" s="9"/>
      <c r="AW144" s="9"/>
      <c r="AX144" s="10">
        <f t="shared" si="3"/>
        <v>1.45</v>
      </c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s="11" customFormat="1" x14ac:dyDescent="0.25">
      <c r="A145" s="115"/>
      <c r="B145" s="6">
        <v>60</v>
      </c>
      <c r="C145" s="7" t="s">
        <v>372</v>
      </c>
      <c r="D145" s="8"/>
      <c r="E145" s="8"/>
      <c r="F145" s="9"/>
      <c r="G145" s="8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10">
        <f t="shared" si="3"/>
        <v>0</v>
      </c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s="11" customFormat="1" x14ac:dyDescent="0.25">
      <c r="A146" s="115"/>
      <c r="B146" s="6">
        <v>61</v>
      </c>
      <c r="C146" s="7" t="s">
        <v>111</v>
      </c>
      <c r="D146" s="8"/>
      <c r="E146" s="8"/>
      <c r="F146" s="9"/>
      <c r="G146" s="8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10">
        <f t="shared" si="3"/>
        <v>0</v>
      </c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 s="11" customFormat="1" x14ac:dyDescent="0.25">
      <c r="A147" s="115"/>
      <c r="B147" s="6">
        <v>62</v>
      </c>
      <c r="C147" s="7" t="s">
        <v>112</v>
      </c>
      <c r="D147" s="8"/>
      <c r="E147" s="8"/>
      <c r="F147" s="9"/>
      <c r="G147" s="8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>
        <v>0.08</v>
      </c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10">
        <f t="shared" si="3"/>
        <v>0.08</v>
      </c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 s="11" customFormat="1" x14ac:dyDescent="0.25">
      <c r="A148" s="115"/>
      <c r="B148" s="6">
        <v>63</v>
      </c>
      <c r="C148" s="7" t="s">
        <v>113</v>
      </c>
      <c r="D148" s="8"/>
      <c r="E148" s="8"/>
      <c r="F148" s="9"/>
      <c r="G148" s="8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10">
        <f t="shared" si="3"/>
        <v>0</v>
      </c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 s="11" customFormat="1" x14ac:dyDescent="0.25">
      <c r="A149" s="115"/>
      <c r="B149" s="6">
        <v>64</v>
      </c>
      <c r="C149" s="7" t="s">
        <v>114</v>
      </c>
      <c r="D149" s="8"/>
      <c r="E149" s="8"/>
      <c r="F149" s="9"/>
      <c r="G149" s="8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10">
        <f t="shared" si="3"/>
        <v>0</v>
      </c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 s="11" customFormat="1" x14ac:dyDescent="0.25">
      <c r="A150" s="115"/>
      <c r="B150" s="6">
        <v>65</v>
      </c>
      <c r="C150" s="7" t="s">
        <v>115</v>
      </c>
      <c r="D150" s="8"/>
      <c r="E150" s="8"/>
      <c r="F150" s="9"/>
      <c r="G150" s="8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10">
        <f t="shared" ref="AX150:AX163" si="4">SUM(D150:AW150)</f>
        <v>0</v>
      </c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 s="11" customFormat="1" x14ac:dyDescent="0.25">
      <c r="A151" s="115"/>
      <c r="B151" s="6">
        <v>66</v>
      </c>
      <c r="C151" s="7" t="s">
        <v>116</v>
      </c>
      <c r="D151" s="8"/>
      <c r="E151" s="8"/>
      <c r="F151" s="9"/>
      <c r="G151" s="8">
        <v>0.44</v>
      </c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10">
        <f t="shared" si="4"/>
        <v>0.44</v>
      </c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s="11" customFormat="1" x14ac:dyDescent="0.25">
      <c r="A152" s="115"/>
      <c r="B152" s="6">
        <v>67</v>
      </c>
      <c r="C152" s="7" t="s">
        <v>117</v>
      </c>
      <c r="D152" s="8"/>
      <c r="E152" s="8"/>
      <c r="F152" s="9"/>
      <c r="G152" s="8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10">
        <f t="shared" si="4"/>
        <v>0</v>
      </c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s="11" customFormat="1" x14ac:dyDescent="0.25">
      <c r="A153" s="115"/>
      <c r="B153" s="6">
        <v>68</v>
      </c>
      <c r="C153" s="7" t="s">
        <v>118</v>
      </c>
      <c r="D153" s="8"/>
      <c r="E153" s="8"/>
      <c r="F153" s="9"/>
      <c r="G153" s="8"/>
      <c r="H153" s="9"/>
      <c r="I153" s="9"/>
      <c r="J153" s="9"/>
      <c r="K153" s="9"/>
      <c r="L153" s="9"/>
      <c r="M153" s="9"/>
      <c r="N153" s="9"/>
      <c r="O153" s="9"/>
      <c r="P153" s="9"/>
      <c r="Q153" s="9">
        <v>0.4</v>
      </c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10">
        <f t="shared" si="4"/>
        <v>0.4</v>
      </c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s="11" customFormat="1" x14ac:dyDescent="0.25">
      <c r="A154" s="115"/>
      <c r="B154" s="6">
        <v>69</v>
      </c>
      <c r="C154" s="7" t="s">
        <v>119</v>
      </c>
      <c r="D154" s="8"/>
      <c r="E154" s="8"/>
      <c r="F154" s="9"/>
      <c r="G154" s="8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10">
        <f t="shared" si="4"/>
        <v>0</v>
      </c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spans="1:256" s="11" customFormat="1" x14ac:dyDescent="0.25">
      <c r="A155" s="115"/>
      <c r="B155" s="6">
        <v>70</v>
      </c>
      <c r="C155" s="7" t="s">
        <v>120</v>
      </c>
      <c r="D155" s="8"/>
      <c r="E155" s="8"/>
      <c r="F155" s="9"/>
      <c r="G155" s="8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>
        <v>0.16</v>
      </c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10">
        <f t="shared" si="4"/>
        <v>0.16</v>
      </c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1:256" s="11" customFormat="1" x14ac:dyDescent="0.25">
      <c r="A156" s="115"/>
      <c r="B156" s="6">
        <v>71</v>
      </c>
      <c r="C156" s="7" t="s">
        <v>121</v>
      </c>
      <c r="D156" s="8"/>
      <c r="E156" s="8"/>
      <c r="F156" s="9"/>
      <c r="G156" s="8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10">
        <f t="shared" si="4"/>
        <v>0</v>
      </c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1:256" s="11" customFormat="1" x14ac:dyDescent="0.25">
      <c r="A157" s="115"/>
      <c r="B157" s="6">
        <v>72</v>
      </c>
      <c r="C157" s="7" t="s">
        <v>122</v>
      </c>
      <c r="D157" s="8"/>
      <c r="E157" s="8"/>
      <c r="F157" s="9"/>
      <c r="G157" s="8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10">
        <f t="shared" si="4"/>
        <v>0</v>
      </c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1:256" s="11" customFormat="1" x14ac:dyDescent="0.25">
      <c r="A158" s="115"/>
      <c r="B158" s="6">
        <v>73</v>
      </c>
      <c r="C158" s="7" t="s">
        <v>123</v>
      </c>
      <c r="D158" s="8"/>
      <c r="E158" s="8"/>
      <c r="F158" s="9"/>
      <c r="G158" s="8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10">
        <f t="shared" si="4"/>
        <v>0</v>
      </c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1:256" s="11" customFormat="1" x14ac:dyDescent="0.25">
      <c r="A159" s="115"/>
      <c r="B159" s="6">
        <v>74</v>
      </c>
      <c r="C159" s="7" t="s">
        <v>124</v>
      </c>
      <c r="D159" s="8"/>
      <c r="E159" s="8"/>
      <c r="F159" s="9"/>
      <c r="G159" s="8"/>
      <c r="H159" s="9"/>
      <c r="I159" s="9"/>
      <c r="J159" s="9"/>
      <c r="K159" s="9"/>
      <c r="L159" s="9"/>
      <c r="M159" s="9"/>
      <c r="N159" s="9">
        <v>0.53</v>
      </c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10">
        <f t="shared" si="4"/>
        <v>0.53</v>
      </c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 s="11" customFormat="1" x14ac:dyDescent="0.25">
      <c r="A160" s="115"/>
      <c r="B160" s="6">
        <v>75</v>
      </c>
      <c r="C160" s="7" t="s">
        <v>125</v>
      </c>
      <c r="D160" s="8"/>
      <c r="E160" s="8"/>
      <c r="F160" s="9"/>
      <c r="G160" s="8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10">
        <f t="shared" si="4"/>
        <v>0</v>
      </c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</row>
    <row r="161" spans="1:256" s="11" customFormat="1" x14ac:dyDescent="0.25">
      <c r="A161" s="115"/>
      <c r="B161" s="6">
        <v>76</v>
      </c>
      <c r="C161" s="7" t="s">
        <v>126</v>
      </c>
      <c r="D161" s="8"/>
      <c r="E161" s="8"/>
      <c r="F161" s="9"/>
      <c r="G161" s="8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>
        <v>0.03</v>
      </c>
      <c r="AB161" s="9"/>
      <c r="AC161" s="9"/>
      <c r="AD161" s="9"/>
      <c r="AE161" s="9"/>
      <c r="AF161" s="9"/>
      <c r="AG161" s="9"/>
      <c r="AH161" s="9"/>
      <c r="AI161" s="9"/>
      <c r="AJ161" s="9">
        <v>7.0000000000000007E-2</v>
      </c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10">
        <f t="shared" si="4"/>
        <v>0.1</v>
      </c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1:256" s="11" customFormat="1" x14ac:dyDescent="0.25">
      <c r="A162" s="115"/>
      <c r="B162" s="6">
        <v>77</v>
      </c>
      <c r="C162" s="7" t="s">
        <v>127</v>
      </c>
      <c r="D162" s="8"/>
      <c r="E162" s="8"/>
      <c r="F162" s="9"/>
      <c r="G162" s="8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10">
        <f t="shared" si="4"/>
        <v>0</v>
      </c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 s="11" customFormat="1" ht="15.75" thickBot="1" x14ac:dyDescent="0.3">
      <c r="A163" s="116"/>
      <c r="B163" s="6">
        <v>78</v>
      </c>
      <c r="C163" s="7" t="s">
        <v>128</v>
      </c>
      <c r="D163" s="8"/>
      <c r="E163" s="8"/>
      <c r="F163" s="9"/>
      <c r="G163" s="8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10">
        <f t="shared" si="4"/>
        <v>0</v>
      </c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1:256" s="11" customFormat="1" ht="16.5" thickTop="1" thickBot="1" x14ac:dyDescent="0.3">
      <c r="A164" s="103" t="s">
        <v>131</v>
      </c>
      <c r="B164" s="104"/>
      <c r="C164" s="105"/>
      <c r="D164" s="15">
        <f>SUM(D86:D163)</f>
        <v>0</v>
      </c>
      <c r="E164" s="15">
        <f t="shared" ref="E164:AW164" si="5">SUM(E86:E163)</f>
        <v>0</v>
      </c>
      <c r="F164" s="17">
        <f t="shared" si="5"/>
        <v>0</v>
      </c>
      <c r="G164" s="15">
        <f t="shared" si="5"/>
        <v>1.03</v>
      </c>
      <c r="H164" s="17">
        <f t="shared" si="5"/>
        <v>0</v>
      </c>
      <c r="I164" s="17">
        <f t="shared" si="5"/>
        <v>0</v>
      </c>
      <c r="J164" s="17">
        <f t="shared" si="5"/>
        <v>0</v>
      </c>
      <c r="K164" s="17">
        <f t="shared" si="5"/>
        <v>0</v>
      </c>
      <c r="L164" s="17">
        <f t="shared" si="5"/>
        <v>0</v>
      </c>
      <c r="M164" s="17">
        <f t="shared" si="5"/>
        <v>0</v>
      </c>
      <c r="N164" s="17">
        <f t="shared" si="5"/>
        <v>0.53</v>
      </c>
      <c r="O164" s="17">
        <f t="shared" si="5"/>
        <v>0</v>
      </c>
      <c r="P164" s="17">
        <f t="shared" si="5"/>
        <v>0</v>
      </c>
      <c r="Q164" s="17">
        <f t="shared" si="5"/>
        <v>11.800000000000002</v>
      </c>
      <c r="R164" s="17">
        <f t="shared" si="5"/>
        <v>0.44</v>
      </c>
      <c r="S164" s="17">
        <f t="shared" si="5"/>
        <v>0</v>
      </c>
      <c r="T164" s="17">
        <f t="shared" si="5"/>
        <v>0</v>
      </c>
      <c r="U164" s="17">
        <f t="shared" si="5"/>
        <v>0</v>
      </c>
      <c r="V164" s="17">
        <f t="shared" si="5"/>
        <v>2.38</v>
      </c>
      <c r="W164" s="17">
        <f t="shared" si="5"/>
        <v>0</v>
      </c>
      <c r="X164" s="17">
        <f t="shared" si="5"/>
        <v>0</v>
      </c>
      <c r="Y164" s="17">
        <f t="shared" si="5"/>
        <v>0</v>
      </c>
      <c r="Z164" s="17">
        <f t="shared" si="5"/>
        <v>0</v>
      </c>
      <c r="AA164" s="17">
        <f t="shared" si="5"/>
        <v>0.03</v>
      </c>
      <c r="AB164" s="17">
        <f t="shared" si="5"/>
        <v>0</v>
      </c>
      <c r="AC164" s="17">
        <f t="shared" si="5"/>
        <v>0</v>
      </c>
      <c r="AD164" s="17">
        <f t="shared" si="5"/>
        <v>0</v>
      </c>
      <c r="AE164" s="17">
        <f t="shared" si="5"/>
        <v>0</v>
      </c>
      <c r="AF164" s="17">
        <f t="shared" si="5"/>
        <v>0</v>
      </c>
      <c r="AG164" s="17">
        <f t="shared" si="5"/>
        <v>0</v>
      </c>
      <c r="AH164" s="17">
        <f t="shared" si="5"/>
        <v>0</v>
      </c>
      <c r="AI164" s="17">
        <f t="shared" si="5"/>
        <v>0</v>
      </c>
      <c r="AJ164" s="17">
        <f t="shared" si="5"/>
        <v>5.28</v>
      </c>
      <c r="AK164" s="17">
        <f t="shared" si="5"/>
        <v>0</v>
      </c>
      <c r="AL164" s="17">
        <f t="shared" si="5"/>
        <v>0</v>
      </c>
      <c r="AM164" s="17">
        <f t="shared" si="5"/>
        <v>0.87</v>
      </c>
      <c r="AN164" s="17">
        <f t="shared" si="5"/>
        <v>0.7</v>
      </c>
      <c r="AO164" s="17">
        <f t="shared" si="5"/>
        <v>9</v>
      </c>
      <c r="AP164" s="17">
        <f t="shared" si="5"/>
        <v>0.06</v>
      </c>
      <c r="AQ164" s="17">
        <v>0</v>
      </c>
      <c r="AR164" s="17">
        <f t="shared" si="5"/>
        <v>0</v>
      </c>
      <c r="AS164" s="17">
        <f t="shared" si="5"/>
        <v>0</v>
      </c>
      <c r="AT164" s="17">
        <f t="shared" si="5"/>
        <v>0</v>
      </c>
      <c r="AU164" s="17">
        <f t="shared" si="5"/>
        <v>0</v>
      </c>
      <c r="AV164" s="17">
        <f t="shared" si="5"/>
        <v>0</v>
      </c>
      <c r="AW164" s="17">
        <f t="shared" si="5"/>
        <v>0</v>
      </c>
      <c r="AX164" s="15">
        <f>SUM(AX86:AX163)</f>
        <v>32.120000000000005</v>
      </c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1:256" ht="23.25" customHeight="1" thickTop="1" thickBot="1" x14ac:dyDescent="0.3">
      <c r="A165" s="103" t="s">
        <v>179</v>
      </c>
      <c r="B165" s="104"/>
      <c r="C165" s="105"/>
      <c r="D165" s="15">
        <f>SUM(D85,D164)</f>
        <v>4.4300000000000006</v>
      </c>
      <c r="E165" s="15">
        <f t="shared" ref="E165:AX165" si="6">SUM(E85,E164)</f>
        <v>43.499999999999993</v>
      </c>
      <c r="F165" s="15">
        <f t="shared" si="6"/>
        <v>0.11</v>
      </c>
      <c r="G165" s="15">
        <f t="shared" si="6"/>
        <v>2041.4800000000002</v>
      </c>
      <c r="H165" s="15">
        <f t="shared" si="6"/>
        <v>2.1799999999999997</v>
      </c>
      <c r="I165" s="15">
        <f t="shared" si="6"/>
        <v>1.5299999999999998</v>
      </c>
      <c r="J165" s="15">
        <f t="shared" si="6"/>
        <v>0.72</v>
      </c>
      <c r="K165" s="15">
        <f t="shared" si="6"/>
        <v>1</v>
      </c>
      <c r="L165" s="15">
        <f t="shared" si="6"/>
        <v>40.770000000000003</v>
      </c>
      <c r="M165" s="15">
        <f t="shared" si="6"/>
        <v>16.009999999999998</v>
      </c>
      <c r="N165" s="15">
        <f t="shared" si="6"/>
        <v>136.96000000000004</v>
      </c>
      <c r="O165" s="15">
        <f t="shared" si="6"/>
        <v>89.889999999999986</v>
      </c>
      <c r="P165" s="15">
        <f t="shared" si="6"/>
        <v>86.39</v>
      </c>
      <c r="Q165" s="15">
        <f t="shared" si="6"/>
        <v>181239.24999999988</v>
      </c>
      <c r="R165" s="15">
        <f t="shared" si="6"/>
        <v>46577.77</v>
      </c>
      <c r="S165" s="15">
        <f t="shared" si="6"/>
        <v>202.31000000000006</v>
      </c>
      <c r="T165" s="15">
        <f t="shared" si="6"/>
        <v>1714.3600000000004</v>
      </c>
      <c r="U165" s="15">
        <f t="shared" si="6"/>
        <v>138.83999999999997</v>
      </c>
      <c r="V165" s="15">
        <f t="shared" si="6"/>
        <v>8117.0499999999993</v>
      </c>
      <c r="W165" s="15">
        <f t="shared" si="6"/>
        <v>0.60000000000000009</v>
      </c>
      <c r="X165" s="15">
        <f t="shared" si="6"/>
        <v>45.05</v>
      </c>
      <c r="Y165" s="15">
        <f t="shared" si="6"/>
        <v>14.269999999999998</v>
      </c>
      <c r="Z165" s="15">
        <f t="shared" si="6"/>
        <v>1.37</v>
      </c>
      <c r="AA165" s="15">
        <f t="shared" si="6"/>
        <v>1635.7199999999998</v>
      </c>
      <c r="AB165" s="15">
        <f t="shared" si="6"/>
        <v>0.5</v>
      </c>
      <c r="AC165" s="15">
        <f t="shared" si="6"/>
        <v>0.11000000000000001</v>
      </c>
      <c r="AD165" s="15">
        <f t="shared" si="6"/>
        <v>50.220000000000006</v>
      </c>
      <c r="AE165" s="15">
        <f t="shared" si="6"/>
        <v>2.5600000000000005</v>
      </c>
      <c r="AF165" s="15">
        <f t="shared" si="6"/>
        <v>0.39</v>
      </c>
      <c r="AG165" s="15">
        <f t="shared" si="6"/>
        <v>7.0000000000000007E-2</v>
      </c>
      <c r="AH165" s="15">
        <f t="shared" si="6"/>
        <v>20.310000000000002</v>
      </c>
      <c r="AI165" s="15">
        <f t="shared" si="6"/>
        <v>0.08</v>
      </c>
      <c r="AJ165" s="15">
        <f t="shared" si="6"/>
        <v>193.42000000000004</v>
      </c>
      <c r="AK165" s="15">
        <f t="shared" si="6"/>
        <v>0.65</v>
      </c>
      <c r="AL165" s="15">
        <f t="shared" si="6"/>
        <v>0.04</v>
      </c>
      <c r="AM165" s="15">
        <f t="shared" si="6"/>
        <v>3.5</v>
      </c>
      <c r="AN165" s="15">
        <f t="shared" si="6"/>
        <v>0.80999999999999994</v>
      </c>
      <c r="AO165" s="15">
        <f t="shared" si="6"/>
        <v>53.75</v>
      </c>
      <c r="AP165" s="15">
        <f t="shared" si="6"/>
        <v>0.91999999999999993</v>
      </c>
      <c r="AQ165" s="15">
        <v>0.12</v>
      </c>
      <c r="AR165" s="15">
        <f t="shared" si="6"/>
        <v>8.75</v>
      </c>
      <c r="AS165" s="15">
        <f t="shared" si="6"/>
        <v>7.01</v>
      </c>
      <c r="AT165" s="15">
        <f t="shared" si="6"/>
        <v>23.26</v>
      </c>
      <c r="AU165" s="15">
        <f t="shared" si="6"/>
        <v>0.97</v>
      </c>
      <c r="AV165" s="15">
        <f t="shared" si="6"/>
        <v>2.29</v>
      </c>
      <c r="AW165" s="15">
        <f t="shared" si="6"/>
        <v>0.12</v>
      </c>
      <c r="AX165" s="15">
        <f t="shared" si="6"/>
        <v>242521.41</v>
      </c>
    </row>
    <row r="166" spans="1:256" ht="18" customHeight="1" thickTop="1" x14ac:dyDescent="0.25">
      <c r="A166" s="48" t="s">
        <v>193</v>
      </c>
      <c r="B166" s="48"/>
      <c r="C166" s="48"/>
      <c r="D166" s="48"/>
      <c r="E166" s="48"/>
      <c r="F166" s="48"/>
      <c r="G166" s="48"/>
      <c r="H166" s="47"/>
      <c r="I166" s="47"/>
    </row>
    <row r="167" spans="1:256" x14ac:dyDescent="0.25">
      <c r="A167" s="48" t="s">
        <v>418</v>
      </c>
      <c r="B167" s="48"/>
      <c r="C167" s="48"/>
      <c r="D167" s="48"/>
      <c r="E167" s="48"/>
      <c r="F167" s="48"/>
      <c r="G167" s="48"/>
      <c r="H167" s="48"/>
    </row>
    <row r="168" spans="1:256" x14ac:dyDescent="0.25">
      <c r="M168" s="18"/>
    </row>
    <row r="170" spans="1:256" x14ac:dyDescent="0.25">
      <c r="AX170" s="18"/>
    </row>
    <row r="179" spans="2:2" x14ac:dyDescent="0.25">
      <c r="B179" s="19"/>
    </row>
  </sheetData>
  <mergeCells count="8">
    <mergeCell ref="A164:C164"/>
    <mergeCell ref="A165:C165"/>
    <mergeCell ref="A4:C5"/>
    <mergeCell ref="D4:AW4"/>
    <mergeCell ref="AX4:AX6"/>
    <mergeCell ref="A7:A84"/>
    <mergeCell ref="A85:C85"/>
    <mergeCell ref="A86:A163"/>
  </mergeCells>
  <pageMargins left="0" right="0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167"/>
  <sheetViews>
    <sheetView topLeftCell="A141" workbookViewId="0">
      <selection activeCell="A167" sqref="A167"/>
    </sheetView>
  </sheetViews>
  <sheetFormatPr baseColWidth="10" defaultColWidth="8.85546875" defaultRowHeight="15" x14ac:dyDescent="0.25"/>
  <cols>
    <col min="3" max="3" width="27.140625" customWidth="1"/>
    <col min="11" max="11" width="13.28515625" customWidth="1"/>
    <col min="12" max="12" width="15.5703125" customWidth="1"/>
    <col min="13" max="13" width="12.7109375" customWidth="1"/>
    <col min="14" max="14" width="11" customWidth="1"/>
    <col min="19" max="19" width="14.42578125" customWidth="1"/>
    <col min="20" max="20" width="14.7109375" customWidth="1"/>
    <col min="22" max="22" width="10.28515625" customWidth="1"/>
    <col min="25" max="25" width="10.85546875" customWidth="1"/>
    <col min="27" max="27" width="11.7109375" customWidth="1"/>
    <col min="29" max="29" width="11" customWidth="1"/>
    <col min="34" max="34" width="11.5703125" customWidth="1"/>
    <col min="44" max="44" width="12.140625" customWidth="1"/>
    <col min="49" max="49" width="10.85546875" customWidth="1"/>
    <col min="50" max="50" width="12.140625" customWidth="1"/>
    <col min="53" max="53" width="12.7109375" customWidth="1"/>
    <col min="55" max="55" width="10.7109375" customWidth="1"/>
    <col min="58" max="58" width="10.85546875" customWidth="1"/>
    <col min="60" max="60" width="12.28515625" customWidth="1"/>
    <col min="63" max="63" width="11.42578125" customWidth="1"/>
  </cols>
  <sheetData>
    <row r="2" spans="1:63" s="44" customFormat="1" ht="15.75" x14ac:dyDescent="0.25">
      <c r="A2" s="43" t="s">
        <v>211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</row>
    <row r="4" spans="1:63" x14ac:dyDescent="0.25">
      <c r="A4" s="106" t="s">
        <v>140</v>
      </c>
      <c r="B4" s="107"/>
      <c r="C4" s="107"/>
      <c r="D4" s="108" t="s">
        <v>1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10"/>
      <c r="AV4" s="108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11" t="s">
        <v>180</v>
      </c>
    </row>
    <row r="5" spans="1:63" x14ac:dyDescent="0.25">
      <c r="A5" s="107"/>
      <c r="B5" s="107"/>
      <c r="C5" s="107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8</v>
      </c>
      <c r="K5" s="3">
        <v>20</v>
      </c>
      <c r="L5" s="3">
        <v>23</v>
      </c>
      <c r="M5" s="3">
        <v>24</v>
      </c>
      <c r="N5" s="3">
        <v>40</v>
      </c>
      <c r="O5" s="3">
        <v>41</v>
      </c>
      <c r="P5" s="3">
        <v>49</v>
      </c>
      <c r="Q5" s="3">
        <v>52</v>
      </c>
      <c r="R5" s="3">
        <v>60</v>
      </c>
      <c r="S5" s="3">
        <v>62</v>
      </c>
      <c r="T5" s="3">
        <v>63</v>
      </c>
      <c r="U5" s="3">
        <v>64</v>
      </c>
      <c r="V5" s="3">
        <v>65</v>
      </c>
      <c r="W5" s="3">
        <v>66</v>
      </c>
      <c r="X5" s="3">
        <v>69</v>
      </c>
      <c r="Y5" s="3">
        <v>82</v>
      </c>
      <c r="Z5" s="3">
        <v>99</v>
      </c>
      <c r="AA5" s="3">
        <v>102</v>
      </c>
      <c r="AB5" s="3">
        <v>108</v>
      </c>
      <c r="AC5" s="3">
        <v>109</v>
      </c>
      <c r="AD5" s="3">
        <v>110</v>
      </c>
      <c r="AE5" s="3">
        <v>111</v>
      </c>
      <c r="AF5" s="3">
        <v>112</v>
      </c>
      <c r="AG5" s="3">
        <v>113</v>
      </c>
      <c r="AH5" s="3">
        <v>115</v>
      </c>
      <c r="AI5" s="3">
        <v>117</v>
      </c>
      <c r="AJ5" s="3">
        <v>123</v>
      </c>
      <c r="AK5" s="3">
        <v>152</v>
      </c>
      <c r="AL5" s="3">
        <v>155</v>
      </c>
      <c r="AM5" s="3">
        <v>157</v>
      </c>
      <c r="AN5" s="3">
        <v>169</v>
      </c>
      <c r="AO5" s="3">
        <v>172</v>
      </c>
      <c r="AP5" s="3">
        <v>175</v>
      </c>
      <c r="AQ5" s="3">
        <v>179</v>
      </c>
      <c r="AR5" s="3">
        <v>192</v>
      </c>
      <c r="AS5" s="3">
        <v>193</v>
      </c>
      <c r="AT5" s="3">
        <v>197</v>
      </c>
      <c r="AU5" s="3">
        <v>199</v>
      </c>
      <c r="AV5" s="3">
        <v>206</v>
      </c>
      <c r="AW5" s="3">
        <v>207</v>
      </c>
      <c r="AX5" s="3">
        <v>211</v>
      </c>
      <c r="AY5" s="3">
        <v>212</v>
      </c>
      <c r="AZ5" s="3">
        <v>215</v>
      </c>
      <c r="BA5" s="3">
        <v>216</v>
      </c>
      <c r="BB5" s="3">
        <v>219</v>
      </c>
      <c r="BC5" s="3">
        <v>234</v>
      </c>
      <c r="BD5" s="3">
        <v>241</v>
      </c>
      <c r="BE5" s="3">
        <v>243</v>
      </c>
      <c r="BF5" s="3">
        <v>247</v>
      </c>
      <c r="BG5" s="3">
        <v>278</v>
      </c>
      <c r="BH5" s="3">
        <v>279</v>
      </c>
      <c r="BI5" s="3">
        <v>293</v>
      </c>
      <c r="BJ5" s="3">
        <v>306</v>
      </c>
      <c r="BK5" s="112"/>
    </row>
    <row r="6" spans="1:63" ht="64.5" thickBot="1" x14ac:dyDescent="0.3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141</v>
      </c>
      <c r="I6" s="5" t="s">
        <v>9</v>
      </c>
      <c r="J6" s="5" t="s">
        <v>10</v>
      </c>
      <c r="K6" s="5" t="s">
        <v>142</v>
      </c>
      <c r="L6" s="5" t="s">
        <v>143</v>
      </c>
      <c r="M6" s="29" t="s">
        <v>12</v>
      </c>
      <c r="N6" s="5" t="s">
        <v>13</v>
      </c>
      <c r="O6" s="5" t="s">
        <v>14</v>
      </c>
      <c r="P6" s="5" t="s">
        <v>15</v>
      </c>
      <c r="Q6" s="5" t="s">
        <v>16</v>
      </c>
      <c r="R6" s="5" t="s">
        <v>17</v>
      </c>
      <c r="S6" s="5" t="s">
        <v>18</v>
      </c>
      <c r="T6" s="5" t="s">
        <v>19</v>
      </c>
      <c r="U6" s="5" t="s">
        <v>20</v>
      </c>
      <c r="V6" s="5" t="s">
        <v>21</v>
      </c>
      <c r="W6" s="5" t="s">
        <v>22</v>
      </c>
      <c r="X6" s="5" t="s">
        <v>23</v>
      </c>
      <c r="Y6" s="5" t="s">
        <v>24</v>
      </c>
      <c r="Z6" s="5" t="s">
        <v>25</v>
      </c>
      <c r="AA6" s="5" t="s">
        <v>26</v>
      </c>
      <c r="AB6" s="5" t="s">
        <v>27</v>
      </c>
      <c r="AC6" s="5" t="s">
        <v>28</v>
      </c>
      <c r="AD6" s="5" t="s">
        <v>29</v>
      </c>
      <c r="AE6" s="5" t="s">
        <v>30</v>
      </c>
      <c r="AF6" s="5" t="s">
        <v>144</v>
      </c>
      <c r="AG6" s="5" t="s">
        <v>31</v>
      </c>
      <c r="AH6" s="5" t="s">
        <v>32</v>
      </c>
      <c r="AI6" s="5" t="s">
        <v>145</v>
      </c>
      <c r="AJ6" s="5" t="s">
        <v>146</v>
      </c>
      <c r="AK6" s="5" t="s">
        <v>147</v>
      </c>
      <c r="AL6" s="5" t="s">
        <v>148</v>
      </c>
      <c r="AM6" s="5" t="s">
        <v>149</v>
      </c>
      <c r="AN6" s="5" t="s">
        <v>150</v>
      </c>
      <c r="AO6" s="5" t="s">
        <v>151</v>
      </c>
      <c r="AP6" s="5" t="s">
        <v>34</v>
      </c>
      <c r="AQ6" s="5" t="s">
        <v>35</v>
      </c>
      <c r="AR6" s="5" t="s">
        <v>36</v>
      </c>
      <c r="AS6" s="5" t="s">
        <v>37</v>
      </c>
      <c r="AT6" s="5" t="s">
        <v>152</v>
      </c>
      <c r="AU6" s="5" t="s">
        <v>38</v>
      </c>
      <c r="AV6" s="5" t="s">
        <v>153</v>
      </c>
      <c r="AW6" s="5" t="s">
        <v>154</v>
      </c>
      <c r="AX6" s="5" t="s">
        <v>39</v>
      </c>
      <c r="AY6" s="5" t="s">
        <v>40</v>
      </c>
      <c r="AZ6" s="5" t="s">
        <v>41</v>
      </c>
      <c r="BA6" s="5" t="s">
        <v>42</v>
      </c>
      <c r="BB6" s="5" t="s">
        <v>43</v>
      </c>
      <c r="BC6" s="5" t="s">
        <v>44</v>
      </c>
      <c r="BD6" s="5" t="s">
        <v>45</v>
      </c>
      <c r="BE6" s="5" t="s">
        <v>46</v>
      </c>
      <c r="BF6" s="29" t="s">
        <v>155</v>
      </c>
      <c r="BG6" s="5" t="s">
        <v>47</v>
      </c>
      <c r="BH6" s="5" t="s">
        <v>156</v>
      </c>
      <c r="BI6" s="5" t="s">
        <v>157</v>
      </c>
      <c r="BJ6" s="5" t="s">
        <v>49</v>
      </c>
      <c r="BK6" s="113"/>
    </row>
    <row r="7" spans="1:63" ht="15.75" thickTop="1" x14ac:dyDescent="0.25">
      <c r="A7" s="114" t="s">
        <v>50</v>
      </c>
      <c r="B7" s="6">
        <v>1</v>
      </c>
      <c r="C7" s="7" t="s">
        <v>51</v>
      </c>
      <c r="D7" s="8"/>
      <c r="E7" s="8"/>
      <c r="F7" s="9"/>
      <c r="G7" s="8">
        <v>1.06</v>
      </c>
      <c r="H7" s="8"/>
      <c r="I7" s="9"/>
      <c r="J7" s="9"/>
      <c r="K7" s="9"/>
      <c r="L7" s="9"/>
      <c r="M7" s="9"/>
      <c r="N7" s="9"/>
      <c r="O7" s="9"/>
      <c r="P7" s="9"/>
      <c r="Q7" s="9"/>
      <c r="R7" s="9"/>
      <c r="S7" s="9">
        <v>9150.91</v>
      </c>
      <c r="T7" s="9">
        <v>287.82</v>
      </c>
      <c r="U7" s="9"/>
      <c r="V7" s="9">
        <v>103.71</v>
      </c>
      <c r="W7" s="9">
        <v>3.24</v>
      </c>
      <c r="X7" s="9">
        <v>11.61</v>
      </c>
      <c r="Y7" s="9"/>
      <c r="Z7" s="9">
        <v>0.21</v>
      </c>
      <c r="AA7" s="8"/>
      <c r="AB7" s="9"/>
      <c r="AC7" s="9">
        <v>1.92</v>
      </c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>
        <v>2.63</v>
      </c>
      <c r="AT7" s="9"/>
      <c r="AU7" s="9"/>
      <c r="AV7" s="9"/>
      <c r="AW7" s="9"/>
      <c r="AX7" s="9"/>
      <c r="AY7" s="9"/>
      <c r="AZ7" s="9"/>
      <c r="BA7" s="9">
        <v>0.73</v>
      </c>
      <c r="BB7" s="9"/>
      <c r="BC7" s="9"/>
      <c r="BD7" s="9"/>
      <c r="BE7" s="9"/>
      <c r="BF7" s="9"/>
      <c r="BG7" s="9"/>
      <c r="BH7" s="9"/>
      <c r="BI7" s="9"/>
      <c r="BJ7" s="9"/>
      <c r="BK7" s="10">
        <f t="shared" ref="BK7:BK38" si="0">SUM(D7:BJ7)</f>
        <v>9563.8399999999965</v>
      </c>
    </row>
    <row r="8" spans="1:63" x14ac:dyDescent="0.25">
      <c r="A8" s="115"/>
      <c r="B8" s="6">
        <v>2</v>
      </c>
      <c r="C8" s="7" t="s">
        <v>52</v>
      </c>
      <c r="D8" s="8"/>
      <c r="E8" s="8"/>
      <c r="F8" s="9"/>
      <c r="G8" s="8"/>
      <c r="H8" s="8"/>
      <c r="I8" s="9"/>
      <c r="J8" s="9"/>
      <c r="K8" s="9"/>
      <c r="L8" s="9"/>
      <c r="M8" s="9"/>
      <c r="N8" s="9"/>
      <c r="O8" s="9"/>
      <c r="P8" s="9"/>
      <c r="Q8" s="9"/>
      <c r="R8" s="9"/>
      <c r="S8" s="9">
        <v>8855.51</v>
      </c>
      <c r="T8" s="9">
        <v>200.56</v>
      </c>
      <c r="U8" s="9">
        <v>20.64</v>
      </c>
      <c r="V8" s="9">
        <v>20.16</v>
      </c>
      <c r="W8" s="9">
        <v>6.11</v>
      </c>
      <c r="X8" s="9">
        <v>2.02</v>
      </c>
      <c r="Y8" s="9"/>
      <c r="Z8" s="9"/>
      <c r="AA8" s="8"/>
      <c r="AB8" s="9"/>
      <c r="AC8" s="9">
        <v>4.8899999999999997</v>
      </c>
      <c r="AD8" s="9"/>
      <c r="AE8" s="9"/>
      <c r="AF8" s="9"/>
      <c r="AG8" s="9">
        <v>7.0000000000000007E-2</v>
      </c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>
        <v>0.99</v>
      </c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10">
        <f t="shared" si="0"/>
        <v>9110.9499999999989</v>
      </c>
    </row>
    <row r="9" spans="1:63" x14ac:dyDescent="0.25">
      <c r="A9" s="115"/>
      <c r="B9" s="6">
        <v>3</v>
      </c>
      <c r="C9" s="7" t="s">
        <v>53</v>
      </c>
      <c r="D9" s="8"/>
      <c r="E9" s="8"/>
      <c r="F9" s="9"/>
      <c r="G9" s="8"/>
      <c r="H9" s="8"/>
      <c r="I9" s="9"/>
      <c r="J9" s="9"/>
      <c r="K9" s="9"/>
      <c r="L9" s="9"/>
      <c r="M9" s="9"/>
      <c r="N9" s="9"/>
      <c r="O9" s="9"/>
      <c r="P9" s="9"/>
      <c r="Q9" s="9"/>
      <c r="R9" s="9"/>
      <c r="S9" s="9">
        <v>2296.4499999999998</v>
      </c>
      <c r="T9" s="9">
        <v>42.47</v>
      </c>
      <c r="U9" s="9">
        <v>16.010000000000002</v>
      </c>
      <c r="V9" s="9">
        <v>2.77</v>
      </c>
      <c r="W9" s="9">
        <v>0.62</v>
      </c>
      <c r="X9" s="9"/>
      <c r="Y9" s="9"/>
      <c r="Z9" s="9">
        <v>0.03</v>
      </c>
      <c r="AA9" s="8"/>
      <c r="AB9" s="9"/>
      <c r="AC9" s="9">
        <v>1.08</v>
      </c>
      <c r="AD9" s="9"/>
      <c r="AE9" s="9"/>
      <c r="AF9" s="9"/>
      <c r="AG9" s="9"/>
      <c r="AH9" s="9">
        <v>0.11</v>
      </c>
      <c r="AI9" s="9"/>
      <c r="AJ9" s="9"/>
      <c r="AK9" s="9">
        <v>0.02</v>
      </c>
      <c r="AL9" s="9"/>
      <c r="AM9" s="9"/>
      <c r="AN9" s="9"/>
      <c r="AO9" s="9"/>
      <c r="AP9" s="9"/>
      <c r="AQ9" s="9"/>
      <c r="AR9" s="9"/>
      <c r="AS9" s="9">
        <v>0.01</v>
      </c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10">
        <f t="shared" si="0"/>
        <v>2359.5700000000002</v>
      </c>
    </row>
    <row r="10" spans="1:63" x14ac:dyDescent="0.25">
      <c r="A10" s="115"/>
      <c r="B10" s="6">
        <v>4</v>
      </c>
      <c r="C10" s="7" t="s">
        <v>54</v>
      </c>
      <c r="D10" s="8"/>
      <c r="E10" s="8"/>
      <c r="F10" s="9"/>
      <c r="G10" s="8">
        <v>6.7</v>
      </c>
      <c r="H10" s="8"/>
      <c r="I10" s="9"/>
      <c r="J10" s="9"/>
      <c r="K10" s="9"/>
      <c r="L10" s="9"/>
      <c r="M10" s="9"/>
      <c r="N10" s="9"/>
      <c r="O10" s="9"/>
      <c r="P10" s="9"/>
      <c r="Q10" s="9"/>
      <c r="R10" s="9"/>
      <c r="S10" s="9">
        <v>193.5</v>
      </c>
      <c r="T10" s="9">
        <v>40.58</v>
      </c>
      <c r="U10" s="9"/>
      <c r="V10" s="9">
        <v>0.49</v>
      </c>
      <c r="W10" s="9"/>
      <c r="X10" s="9">
        <v>53.76</v>
      </c>
      <c r="Y10" s="9"/>
      <c r="Z10" s="9"/>
      <c r="AA10" s="8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>
        <v>0.8</v>
      </c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10">
        <f t="shared" si="0"/>
        <v>295.83</v>
      </c>
    </row>
    <row r="11" spans="1:63" x14ac:dyDescent="0.25">
      <c r="A11" s="115"/>
      <c r="B11" s="6">
        <v>5</v>
      </c>
      <c r="C11" s="7" t="s">
        <v>55</v>
      </c>
      <c r="D11" s="8"/>
      <c r="E11" s="8"/>
      <c r="F11" s="9"/>
      <c r="G11" s="8">
        <v>8.66</v>
      </c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9">
        <v>4997.5200000000004</v>
      </c>
      <c r="T11" s="9">
        <v>580.07000000000005</v>
      </c>
      <c r="U11" s="9"/>
      <c r="V11" s="9">
        <v>55.96</v>
      </c>
      <c r="W11" s="9"/>
      <c r="X11" s="9">
        <v>13.7</v>
      </c>
      <c r="Y11" s="9"/>
      <c r="Z11" s="9">
        <v>0.19</v>
      </c>
      <c r="AA11" s="8"/>
      <c r="AB11" s="9"/>
      <c r="AC11" s="9">
        <v>6.39</v>
      </c>
      <c r="AD11" s="9"/>
      <c r="AE11" s="9"/>
      <c r="AF11" s="9"/>
      <c r="AG11" s="9">
        <v>1.83</v>
      </c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>
        <v>0.56999999999999995</v>
      </c>
      <c r="AT11" s="9"/>
      <c r="AU11" s="9"/>
      <c r="AV11" s="9"/>
      <c r="AW11" s="9"/>
      <c r="AX11" s="9"/>
      <c r="AY11" s="9"/>
      <c r="AZ11" s="9"/>
      <c r="BA11" s="9">
        <v>2.39</v>
      </c>
      <c r="BB11" s="9"/>
      <c r="BC11" s="9"/>
      <c r="BD11" s="9"/>
      <c r="BE11" s="9"/>
      <c r="BF11" s="9"/>
      <c r="BG11" s="9"/>
      <c r="BH11" s="9"/>
      <c r="BI11" s="9"/>
      <c r="BJ11" s="9"/>
      <c r="BK11" s="10">
        <f t="shared" si="0"/>
        <v>5667.28</v>
      </c>
    </row>
    <row r="12" spans="1:63" x14ac:dyDescent="0.25">
      <c r="A12" s="115"/>
      <c r="B12" s="6">
        <v>6</v>
      </c>
      <c r="C12" s="7" t="s">
        <v>56</v>
      </c>
      <c r="D12" s="8"/>
      <c r="E12" s="8"/>
      <c r="F12" s="9"/>
      <c r="G12" s="8"/>
      <c r="H12" s="8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v>341.58</v>
      </c>
      <c r="T12" s="9">
        <v>112.42</v>
      </c>
      <c r="U12" s="9"/>
      <c r="V12" s="9">
        <v>0.83</v>
      </c>
      <c r="W12" s="9">
        <v>0.39</v>
      </c>
      <c r="X12" s="9"/>
      <c r="Y12" s="9"/>
      <c r="Z12" s="9"/>
      <c r="AA12" s="8"/>
      <c r="AB12" s="9"/>
      <c r="AC12" s="9">
        <v>2.16</v>
      </c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10">
        <f t="shared" si="0"/>
        <v>457.38</v>
      </c>
    </row>
    <row r="13" spans="1:63" x14ac:dyDescent="0.25">
      <c r="A13" s="115"/>
      <c r="B13" s="6">
        <v>7</v>
      </c>
      <c r="C13" s="7" t="s">
        <v>57</v>
      </c>
      <c r="D13" s="8"/>
      <c r="E13" s="8"/>
      <c r="F13" s="9"/>
      <c r="G13" s="8">
        <v>2.12</v>
      </c>
      <c r="H13" s="8"/>
      <c r="I13" s="9">
        <v>0.25</v>
      </c>
      <c r="J13" s="9"/>
      <c r="K13" s="9"/>
      <c r="L13" s="9"/>
      <c r="M13" s="9"/>
      <c r="N13" s="9"/>
      <c r="O13" s="9"/>
      <c r="P13" s="9">
        <v>1.43</v>
      </c>
      <c r="Q13" s="9"/>
      <c r="R13" s="9">
        <v>2.83</v>
      </c>
      <c r="S13" s="9">
        <v>2139.94</v>
      </c>
      <c r="T13" s="9">
        <v>629.42999999999995</v>
      </c>
      <c r="U13" s="9">
        <v>0.19</v>
      </c>
      <c r="V13" s="9">
        <v>203.8</v>
      </c>
      <c r="W13" s="9"/>
      <c r="X13" s="9">
        <v>0.57999999999999996</v>
      </c>
      <c r="Y13" s="9"/>
      <c r="Z13" s="9">
        <v>0.32</v>
      </c>
      <c r="AA13" s="8"/>
      <c r="AB13" s="9"/>
      <c r="AC13" s="9">
        <v>1.01</v>
      </c>
      <c r="AD13" s="9"/>
      <c r="AE13" s="9"/>
      <c r="AF13" s="9"/>
      <c r="AG13" s="9">
        <v>7.0000000000000007E-2</v>
      </c>
      <c r="AH13" s="9"/>
      <c r="AI13" s="9"/>
      <c r="AJ13" s="9"/>
      <c r="AK13" s="9"/>
      <c r="AL13" s="9"/>
      <c r="AM13" s="9"/>
      <c r="AN13" s="9"/>
      <c r="AO13" s="9"/>
      <c r="AP13" s="9"/>
      <c r="AQ13" s="9">
        <v>0.1</v>
      </c>
      <c r="AR13" s="9"/>
      <c r="AS13" s="9">
        <v>2.35</v>
      </c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10">
        <f t="shared" si="0"/>
        <v>2984.4200000000005</v>
      </c>
    </row>
    <row r="14" spans="1:63" x14ac:dyDescent="0.25">
      <c r="A14" s="115"/>
      <c r="B14" s="6">
        <v>8</v>
      </c>
      <c r="C14" s="7" t="s">
        <v>58</v>
      </c>
      <c r="D14" s="8"/>
      <c r="E14" s="8"/>
      <c r="F14" s="9"/>
      <c r="G14" s="8"/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v>6033.57</v>
      </c>
      <c r="T14" s="9">
        <v>56.29</v>
      </c>
      <c r="U14" s="9"/>
      <c r="V14" s="9">
        <v>2.02</v>
      </c>
      <c r="W14" s="9">
        <v>0.42</v>
      </c>
      <c r="X14" s="9"/>
      <c r="Y14" s="9"/>
      <c r="Z14" s="9"/>
      <c r="AA14" s="8"/>
      <c r="AB14" s="9"/>
      <c r="AC14" s="9">
        <v>10.85</v>
      </c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>
        <v>0.22</v>
      </c>
      <c r="AT14" s="9"/>
      <c r="AU14" s="9"/>
      <c r="AV14" s="9"/>
      <c r="AW14" s="9"/>
      <c r="AX14" s="9"/>
      <c r="AY14" s="9"/>
      <c r="AZ14" s="9"/>
      <c r="BA14" s="9">
        <v>1.68</v>
      </c>
      <c r="BB14" s="9"/>
      <c r="BC14" s="9"/>
      <c r="BD14" s="9"/>
      <c r="BE14" s="9"/>
      <c r="BF14" s="9"/>
      <c r="BG14" s="9"/>
      <c r="BH14" s="9"/>
      <c r="BI14" s="9"/>
      <c r="BJ14" s="9"/>
      <c r="BK14" s="10">
        <f t="shared" si="0"/>
        <v>6105.0500000000011</v>
      </c>
    </row>
    <row r="15" spans="1:63" x14ac:dyDescent="0.25">
      <c r="A15" s="115"/>
      <c r="B15" s="6">
        <v>9</v>
      </c>
      <c r="C15" s="7" t="s">
        <v>59</v>
      </c>
      <c r="D15" s="8"/>
      <c r="E15" s="8"/>
      <c r="F15" s="9"/>
      <c r="G15" s="8">
        <v>2.0699999999999998</v>
      </c>
      <c r="H15" s="8"/>
      <c r="I15" s="9"/>
      <c r="J15" s="9"/>
      <c r="K15" s="9"/>
      <c r="L15" s="9"/>
      <c r="M15" s="9"/>
      <c r="N15" s="9"/>
      <c r="O15" s="9">
        <v>1.45</v>
      </c>
      <c r="P15" s="9"/>
      <c r="Q15" s="9"/>
      <c r="R15" s="9"/>
      <c r="S15" s="9">
        <v>444.74</v>
      </c>
      <c r="T15" s="9">
        <v>460.96</v>
      </c>
      <c r="U15" s="9"/>
      <c r="V15" s="9">
        <v>1.7</v>
      </c>
      <c r="W15" s="9"/>
      <c r="X15" s="9">
        <v>33.020000000000003</v>
      </c>
      <c r="Y15" s="9"/>
      <c r="Z15" s="9"/>
      <c r="AA15" s="8"/>
      <c r="AB15" s="9"/>
      <c r="AC15" s="9">
        <v>25.67</v>
      </c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0.17</v>
      </c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2"/>
      <c r="BF15" s="9"/>
      <c r="BG15" s="9"/>
      <c r="BH15" s="9"/>
      <c r="BI15" s="9"/>
      <c r="BJ15" s="9"/>
      <c r="BK15" s="10">
        <f t="shared" si="0"/>
        <v>969.78</v>
      </c>
    </row>
    <row r="16" spans="1:63" x14ac:dyDescent="0.25">
      <c r="A16" s="115"/>
      <c r="B16" s="6">
        <v>10</v>
      </c>
      <c r="C16" s="7" t="s">
        <v>60</v>
      </c>
      <c r="D16" s="8"/>
      <c r="E16" s="8"/>
      <c r="F16" s="9"/>
      <c r="G16" s="8">
        <v>9.0299999999999994</v>
      </c>
      <c r="H16" s="8"/>
      <c r="I16" s="9"/>
      <c r="J16" s="9"/>
      <c r="K16" s="9"/>
      <c r="L16" s="9"/>
      <c r="M16" s="9"/>
      <c r="N16" s="9"/>
      <c r="O16" s="9"/>
      <c r="P16" s="9">
        <v>0.96</v>
      </c>
      <c r="Q16" s="9"/>
      <c r="R16" s="9"/>
      <c r="S16" s="9">
        <v>638.1</v>
      </c>
      <c r="T16" s="9">
        <v>704.93</v>
      </c>
      <c r="U16" s="9"/>
      <c r="V16" s="9">
        <v>2.33</v>
      </c>
      <c r="W16" s="9">
        <v>4.21</v>
      </c>
      <c r="X16" s="9">
        <v>12.15</v>
      </c>
      <c r="Y16" s="9"/>
      <c r="Z16" s="9">
        <v>0.48</v>
      </c>
      <c r="AA16" s="8"/>
      <c r="AB16" s="9"/>
      <c r="AC16" s="9">
        <v>18.809999999999999</v>
      </c>
      <c r="AD16" s="9">
        <v>0.03</v>
      </c>
      <c r="AE16" s="9">
        <v>7.0000000000000007E-2</v>
      </c>
      <c r="AF16" s="9"/>
      <c r="AG16" s="9">
        <v>3.89</v>
      </c>
      <c r="AH16" s="9"/>
      <c r="AI16" s="9"/>
      <c r="AJ16" s="9"/>
      <c r="AK16" s="9"/>
      <c r="AL16" s="9"/>
      <c r="AM16" s="9">
        <v>0.03</v>
      </c>
      <c r="AN16" s="9"/>
      <c r="AO16" s="9"/>
      <c r="AP16" s="9"/>
      <c r="AQ16" s="9"/>
      <c r="AR16" s="9"/>
      <c r="AS16" s="9">
        <v>2.11</v>
      </c>
      <c r="AT16" s="9"/>
      <c r="AU16" s="9"/>
      <c r="AV16" s="9"/>
      <c r="AW16" s="9"/>
      <c r="AX16" s="9"/>
      <c r="AY16" s="9"/>
      <c r="AZ16" s="9"/>
      <c r="BA16" s="9"/>
      <c r="BB16" s="9">
        <v>0.2</v>
      </c>
      <c r="BC16" s="9"/>
      <c r="BD16" s="9"/>
      <c r="BE16" s="9"/>
      <c r="BF16" s="9"/>
      <c r="BG16" s="9"/>
      <c r="BH16" s="9"/>
      <c r="BI16" s="9"/>
      <c r="BJ16" s="9"/>
      <c r="BK16" s="10">
        <f t="shared" si="0"/>
        <v>1397.33</v>
      </c>
    </row>
    <row r="17" spans="1:63" x14ac:dyDescent="0.25">
      <c r="A17" s="115"/>
      <c r="B17" s="6">
        <v>11</v>
      </c>
      <c r="C17" s="7" t="s">
        <v>61</v>
      </c>
      <c r="D17" s="8"/>
      <c r="E17" s="8"/>
      <c r="F17" s="9">
        <v>0.11</v>
      </c>
      <c r="G17" s="8">
        <v>3.16</v>
      </c>
      <c r="H17" s="8"/>
      <c r="I17" s="9">
        <v>0.1</v>
      </c>
      <c r="J17" s="9">
        <v>1.37</v>
      </c>
      <c r="K17" s="9"/>
      <c r="L17" s="9"/>
      <c r="M17" s="9"/>
      <c r="N17" s="9"/>
      <c r="O17" s="9"/>
      <c r="P17" s="9"/>
      <c r="Q17" s="9"/>
      <c r="R17" s="9"/>
      <c r="S17" s="9">
        <v>18596.09</v>
      </c>
      <c r="T17" s="9">
        <v>1443.26</v>
      </c>
      <c r="U17" s="9">
        <v>5.28</v>
      </c>
      <c r="V17" s="9">
        <v>356.25</v>
      </c>
      <c r="W17" s="9">
        <v>6.58</v>
      </c>
      <c r="X17" s="9">
        <v>12.81</v>
      </c>
      <c r="Y17" s="9">
        <v>0.04</v>
      </c>
      <c r="Z17" s="9">
        <v>6.59</v>
      </c>
      <c r="AA17" s="8">
        <v>16.079999999999998</v>
      </c>
      <c r="AB17" s="9"/>
      <c r="AC17" s="9">
        <v>4.8600000000000003</v>
      </c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>
        <v>0.01</v>
      </c>
      <c r="AQ17" s="9">
        <v>0.05</v>
      </c>
      <c r="AR17" s="9"/>
      <c r="AS17" s="9">
        <v>12.33</v>
      </c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>
        <v>0.06</v>
      </c>
      <c r="BG17" s="9"/>
      <c r="BH17" s="9"/>
      <c r="BI17" s="9"/>
      <c r="BJ17" s="9"/>
      <c r="BK17" s="10">
        <f t="shared" si="0"/>
        <v>20465.030000000006</v>
      </c>
    </row>
    <row r="18" spans="1:63" x14ac:dyDescent="0.25">
      <c r="A18" s="115"/>
      <c r="B18" s="6">
        <v>12</v>
      </c>
      <c r="C18" s="7" t="s">
        <v>62</v>
      </c>
      <c r="D18" s="8"/>
      <c r="E18" s="8"/>
      <c r="F18" s="9"/>
      <c r="G18" s="8">
        <v>16.25</v>
      </c>
      <c r="H18" s="8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v>4807.24</v>
      </c>
      <c r="T18" s="9">
        <v>329.27</v>
      </c>
      <c r="U18" s="9">
        <v>0.95</v>
      </c>
      <c r="V18" s="9">
        <v>0.3</v>
      </c>
      <c r="W18" s="9">
        <v>1.28</v>
      </c>
      <c r="X18" s="9">
        <v>41.81</v>
      </c>
      <c r="Y18" s="9"/>
      <c r="Z18" s="9">
        <v>0.27</v>
      </c>
      <c r="AA18" s="8"/>
      <c r="AB18" s="9"/>
      <c r="AC18" s="9">
        <v>9.17</v>
      </c>
      <c r="AD18" s="9"/>
      <c r="AE18" s="9"/>
      <c r="AF18" s="9"/>
      <c r="AG18" s="9">
        <v>0.11</v>
      </c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>
        <v>1.6</v>
      </c>
      <c r="AT18" s="9"/>
      <c r="AU18" s="9"/>
      <c r="AV18" s="9"/>
      <c r="AW18" s="9"/>
      <c r="AX18" s="9"/>
      <c r="AY18" s="9"/>
      <c r="AZ18" s="9"/>
      <c r="BA18" s="9">
        <v>3.25</v>
      </c>
      <c r="BB18" s="9">
        <v>0.03</v>
      </c>
      <c r="BC18" s="9"/>
      <c r="BD18" s="9"/>
      <c r="BE18" s="9"/>
      <c r="BF18" s="9"/>
      <c r="BG18" s="9"/>
      <c r="BH18" s="9"/>
      <c r="BI18" s="9"/>
      <c r="BJ18" s="9"/>
      <c r="BK18" s="10">
        <f t="shared" si="0"/>
        <v>5211.5300000000007</v>
      </c>
    </row>
    <row r="19" spans="1:63" x14ac:dyDescent="0.25">
      <c r="A19" s="115"/>
      <c r="B19" s="6">
        <v>13</v>
      </c>
      <c r="C19" s="7" t="s">
        <v>63</v>
      </c>
      <c r="D19" s="8"/>
      <c r="E19" s="8"/>
      <c r="F19" s="9"/>
      <c r="G19" s="8"/>
      <c r="H19" s="8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v>134.44999999999999</v>
      </c>
      <c r="T19" s="9">
        <v>58.16</v>
      </c>
      <c r="U19" s="9"/>
      <c r="V19" s="9">
        <v>0.19</v>
      </c>
      <c r="W19" s="9"/>
      <c r="X19" s="9">
        <v>5.85</v>
      </c>
      <c r="Y19" s="9"/>
      <c r="Z19" s="9"/>
      <c r="AA19" s="8"/>
      <c r="AB19" s="9"/>
      <c r="AC19" s="9">
        <v>11.2</v>
      </c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10">
        <f t="shared" si="0"/>
        <v>209.84999999999997</v>
      </c>
    </row>
    <row r="20" spans="1:63" x14ac:dyDescent="0.25">
      <c r="A20" s="115"/>
      <c r="B20" s="6">
        <v>14</v>
      </c>
      <c r="C20" s="7" t="s">
        <v>64</v>
      </c>
      <c r="D20" s="8"/>
      <c r="E20" s="8"/>
      <c r="F20" s="9"/>
      <c r="G20" s="8">
        <v>25.76</v>
      </c>
      <c r="H20" s="8"/>
      <c r="I20" s="9"/>
      <c r="J20" s="9"/>
      <c r="K20" s="9"/>
      <c r="L20" s="9"/>
      <c r="M20" s="9"/>
      <c r="N20" s="9"/>
      <c r="O20" s="9"/>
      <c r="P20" s="9">
        <v>3.05</v>
      </c>
      <c r="Q20" s="9">
        <v>3.25</v>
      </c>
      <c r="R20" s="9"/>
      <c r="S20" s="9">
        <v>534.17999999999995</v>
      </c>
      <c r="T20" s="9">
        <v>1205.55</v>
      </c>
      <c r="U20" s="9"/>
      <c r="V20" s="9">
        <v>17.98</v>
      </c>
      <c r="W20" s="9">
        <v>2.4500000000000002</v>
      </c>
      <c r="X20" s="9">
        <v>215.43</v>
      </c>
      <c r="Y20" s="9">
        <v>0.53</v>
      </c>
      <c r="Z20" s="9">
        <v>0.15</v>
      </c>
      <c r="AA20" s="8"/>
      <c r="AB20" s="9">
        <v>0.04</v>
      </c>
      <c r="AC20" s="9">
        <v>19.7</v>
      </c>
      <c r="AD20" s="9"/>
      <c r="AE20" s="9"/>
      <c r="AF20" s="9"/>
      <c r="AG20" s="9">
        <v>0.45</v>
      </c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>
        <v>5.71</v>
      </c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>
        <v>1.63</v>
      </c>
      <c r="BE20" s="9"/>
      <c r="BF20" s="9">
        <v>8.6199999999999992</v>
      </c>
      <c r="BG20" s="9"/>
      <c r="BH20" s="9"/>
      <c r="BI20" s="9"/>
      <c r="BJ20" s="9"/>
      <c r="BK20" s="10">
        <f t="shared" si="0"/>
        <v>2044.4800000000002</v>
      </c>
    </row>
    <row r="21" spans="1:63" x14ac:dyDescent="0.25">
      <c r="A21" s="115"/>
      <c r="B21" s="6">
        <v>15</v>
      </c>
      <c r="C21" s="7" t="s">
        <v>65</v>
      </c>
      <c r="D21" s="8"/>
      <c r="E21" s="8"/>
      <c r="F21" s="9"/>
      <c r="G21" s="8"/>
      <c r="H21" s="8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v>6549.1</v>
      </c>
      <c r="T21" s="9">
        <v>187.22</v>
      </c>
      <c r="U21" s="9">
        <v>12.86</v>
      </c>
      <c r="V21" s="9">
        <v>3.71</v>
      </c>
      <c r="W21" s="9">
        <v>0.28999999999999998</v>
      </c>
      <c r="X21" s="9"/>
      <c r="Y21" s="9"/>
      <c r="Z21" s="9">
        <v>0.01</v>
      </c>
      <c r="AA21" s="8"/>
      <c r="AB21" s="9"/>
      <c r="AC21" s="9">
        <v>0.34</v>
      </c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0.09</v>
      </c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10">
        <f t="shared" si="0"/>
        <v>6753.6200000000008</v>
      </c>
    </row>
    <row r="22" spans="1:63" x14ac:dyDescent="0.25">
      <c r="A22" s="115"/>
      <c r="B22" s="6">
        <v>16</v>
      </c>
      <c r="C22" s="7" t="s">
        <v>66</v>
      </c>
      <c r="D22" s="8"/>
      <c r="E22" s="8"/>
      <c r="F22" s="9"/>
      <c r="G22" s="8">
        <v>14.93</v>
      </c>
      <c r="H22" s="8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v>370.35</v>
      </c>
      <c r="T22" s="9">
        <v>189.86</v>
      </c>
      <c r="U22" s="9">
        <v>0.86</v>
      </c>
      <c r="V22" s="9">
        <v>0.17</v>
      </c>
      <c r="W22" s="9">
        <v>0.02</v>
      </c>
      <c r="X22" s="9">
        <v>35.72</v>
      </c>
      <c r="Y22" s="9"/>
      <c r="Z22" s="9"/>
      <c r="AA22" s="8"/>
      <c r="AB22" s="9"/>
      <c r="AC22" s="9">
        <v>5.65</v>
      </c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>
        <v>2.34</v>
      </c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10">
        <f t="shared" si="0"/>
        <v>619.90000000000009</v>
      </c>
    </row>
    <row r="23" spans="1:63" x14ac:dyDescent="0.25">
      <c r="A23" s="115"/>
      <c r="B23" s="6">
        <v>17</v>
      </c>
      <c r="C23" s="7" t="s">
        <v>67</v>
      </c>
      <c r="D23" s="8"/>
      <c r="E23" s="8"/>
      <c r="F23" s="9"/>
      <c r="G23" s="8">
        <v>232.81</v>
      </c>
      <c r="H23" s="8"/>
      <c r="I23" s="9"/>
      <c r="J23" s="9"/>
      <c r="K23" s="9">
        <v>3.2</v>
      </c>
      <c r="L23" s="9"/>
      <c r="M23" s="9">
        <v>5.76</v>
      </c>
      <c r="N23" s="9"/>
      <c r="O23" s="9">
        <v>0.2</v>
      </c>
      <c r="P23" s="9">
        <v>13.1</v>
      </c>
      <c r="Q23" s="9">
        <v>2.69</v>
      </c>
      <c r="R23" s="9">
        <v>15.75</v>
      </c>
      <c r="S23" s="9">
        <v>1243.31</v>
      </c>
      <c r="T23" s="9">
        <v>1364.97</v>
      </c>
      <c r="U23" s="9">
        <v>6.14</v>
      </c>
      <c r="V23" s="9">
        <v>61.3</v>
      </c>
      <c r="W23" s="9">
        <v>8.09</v>
      </c>
      <c r="X23" s="9">
        <v>614.1</v>
      </c>
      <c r="Y23" s="9"/>
      <c r="Z23" s="9">
        <v>0.67</v>
      </c>
      <c r="AA23" s="8"/>
      <c r="AB23" s="9"/>
      <c r="AC23" s="9">
        <v>1.56</v>
      </c>
      <c r="AD23" s="9"/>
      <c r="AE23" s="9"/>
      <c r="AF23" s="9"/>
      <c r="AG23" s="9">
        <v>0.12</v>
      </c>
      <c r="AH23" s="9"/>
      <c r="AI23" s="9"/>
      <c r="AJ23" s="9"/>
      <c r="AK23" s="9"/>
      <c r="AL23" s="9"/>
      <c r="AM23" s="9"/>
      <c r="AN23" s="9"/>
      <c r="AO23" s="9"/>
      <c r="AP23" s="9"/>
      <c r="AQ23" s="9">
        <v>1.2</v>
      </c>
      <c r="AR23" s="9"/>
      <c r="AS23" s="9">
        <v>5.68</v>
      </c>
      <c r="AT23" s="9"/>
      <c r="AU23" s="9"/>
      <c r="AV23" s="9"/>
      <c r="AW23" s="9"/>
      <c r="AX23" s="9"/>
      <c r="AY23" s="9"/>
      <c r="AZ23" s="9"/>
      <c r="BA23" s="9">
        <v>0.98</v>
      </c>
      <c r="BB23" s="9"/>
      <c r="BC23" s="9"/>
      <c r="BD23" s="9"/>
      <c r="BE23" s="9"/>
      <c r="BF23" s="9"/>
      <c r="BG23" s="9"/>
      <c r="BH23" s="9"/>
      <c r="BI23" s="9"/>
      <c r="BJ23" s="9"/>
      <c r="BK23" s="10">
        <f t="shared" si="0"/>
        <v>3581.6299999999997</v>
      </c>
    </row>
    <row r="24" spans="1:63" x14ac:dyDescent="0.25">
      <c r="A24" s="115"/>
      <c r="B24" s="6">
        <v>18</v>
      </c>
      <c r="C24" s="7" t="s">
        <v>68</v>
      </c>
      <c r="D24" s="8"/>
      <c r="E24" s="8"/>
      <c r="F24" s="9"/>
      <c r="G24" s="8">
        <v>108.89</v>
      </c>
      <c r="H24" s="8"/>
      <c r="I24" s="9"/>
      <c r="J24" s="9"/>
      <c r="K24" s="9"/>
      <c r="L24" s="9"/>
      <c r="M24" s="9"/>
      <c r="N24" s="9"/>
      <c r="O24" s="9">
        <v>2.5</v>
      </c>
      <c r="P24" s="9">
        <v>19.149999999999999</v>
      </c>
      <c r="Q24" s="9"/>
      <c r="R24" s="9">
        <v>2.9</v>
      </c>
      <c r="S24" s="9">
        <v>268.83999999999997</v>
      </c>
      <c r="T24" s="9">
        <v>760.37</v>
      </c>
      <c r="U24" s="9">
        <v>0.1</v>
      </c>
      <c r="V24" s="9">
        <v>0.76</v>
      </c>
      <c r="W24" s="9"/>
      <c r="X24" s="9">
        <v>342.14</v>
      </c>
      <c r="Y24" s="9"/>
      <c r="Z24" s="9">
        <v>7.67</v>
      </c>
      <c r="AA24" s="8"/>
      <c r="AB24" s="9"/>
      <c r="AC24" s="9">
        <v>6.7</v>
      </c>
      <c r="AD24" s="9"/>
      <c r="AE24" s="9"/>
      <c r="AF24" s="9"/>
      <c r="AG24" s="9">
        <v>1.45</v>
      </c>
      <c r="AH24" s="9"/>
      <c r="AI24" s="9"/>
      <c r="AJ24" s="9"/>
      <c r="AK24" s="9"/>
      <c r="AL24" s="9"/>
      <c r="AM24" s="9"/>
      <c r="AN24" s="9"/>
      <c r="AO24" s="9"/>
      <c r="AP24" s="9"/>
      <c r="AQ24" s="9">
        <v>1.22</v>
      </c>
      <c r="AR24" s="9"/>
      <c r="AS24" s="9">
        <v>3.63</v>
      </c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4.32</v>
      </c>
      <c r="BG24" s="9"/>
      <c r="BH24" s="9"/>
      <c r="BI24" s="9"/>
      <c r="BJ24" s="9"/>
      <c r="BK24" s="10">
        <f t="shared" si="0"/>
        <v>1530.6400000000003</v>
      </c>
    </row>
    <row r="25" spans="1:63" x14ac:dyDescent="0.25">
      <c r="A25" s="115"/>
      <c r="B25" s="6">
        <v>19</v>
      </c>
      <c r="C25" s="7" t="s">
        <v>69</v>
      </c>
      <c r="D25" s="8"/>
      <c r="E25" s="8"/>
      <c r="F25" s="9"/>
      <c r="G25" s="8">
        <v>39.78</v>
      </c>
      <c r="H25" s="8"/>
      <c r="I25" s="9"/>
      <c r="J25" s="9"/>
      <c r="K25" s="9"/>
      <c r="L25" s="9"/>
      <c r="M25" s="9"/>
      <c r="N25" s="9"/>
      <c r="O25" s="9"/>
      <c r="P25" s="9">
        <v>7.0000000000000007E-2</v>
      </c>
      <c r="Q25" s="9"/>
      <c r="R25" s="9">
        <v>0.18</v>
      </c>
      <c r="S25" s="9">
        <v>1355.01</v>
      </c>
      <c r="T25" s="9">
        <v>467.13</v>
      </c>
      <c r="U25" s="9"/>
      <c r="V25" s="9">
        <v>0.49</v>
      </c>
      <c r="W25" s="9">
        <v>0.26</v>
      </c>
      <c r="X25" s="9">
        <v>143.32</v>
      </c>
      <c r="Y25" s="9"/>
      <c r="Z25" s="9">
        <v>0.04</v>
      </c>
      <c r="AA25" s="8"/>
      <c r="AB25" s="9"/>
      <c r="AC25" s="9">
        <v>86.59</v>
      </c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>
        <v>0.37</v>
      </c>
      <c r="AS25" s="9">
        <v>0.84</v>
      </c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>
        <v>0.06</v>
      </c>
      <c r="BJ25" s="9"/>
      <c r="BK25" s="10">
        <f t="shared" si="0"/>
        <v>2094.14</v>
      </c>
    </row>
    <row r="26" spans="1:63" x14ac:dyDescent="0.25">
      <c r="A26" s="115"/>
      <c r="B26" s="6">
        <v>20</v>
      </c>
      <c r="C26" s="7" t="s">
        <v>70</v>
      </c>
      <c r="D26" s="8"/>
      <c r="E26" s="8"/>
      <c r="F26" s="9"/>
      <c r="G26" s="8">
        <v>2.4500000000000002</v>
      </c>
      <c r="H26" s="8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v>767.42</v>
      </c>
      <c r="T26" s="9">
        <v>94.36</v>
      </c>
      <c r="U26" s="9"/>
      <c r="V26" s="9">
        <v>0.21</v>
      </c>
      <c r="W26" s="9"/>
      <c r="X26" s="9">
        <v>33.94</v>
      </c>
      <c r="Y26" s="9"/>
      <c r="Z26" s="9">
        <v>0.1</v>
      </c>
      <c r="AA26" s="8"/>
      <c r="AB26" s="9"/>
      <c r="AC26" s="9">
        <v>6.07</v>
      </c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>
        <v>0.67</v>
      </c>
      <c r="AT26" s="9"/>
      <c r="AU26" s="9"/>
      <c r="AV26" s="9"/>
      <c r="AW26" s="9"/>
      <c r="AX26" s="9"/>
      <c r="AY26" s="9"/>
      <c r="AZ26" s="9"/>
      <c r="BA26" s="9">
        <v>0.98</v>
      </c>
      <c r="BB26" s="9"/>
      <c r="BC26" s="9"/>
      <c r="BD26" s="9"/>
      <c r="BE26" s="9"/>
      <c r="BF26" s="9"/>
      <c r="BG26" s="9"/>
      <c r="BH26" s="9"/>
      <c r="BI26" s="9"/>
      <c r="BJ26" s="9"/>
      <c r="BK26" s="10">
        <f t="shared" si="0"/>
        <v>906.20000000000016</v>
      </c>
    </row>
    <row r="27" spans="1:63" x14ac:dyDescent="0.25">
      <c r="A27" s="115"/>
      <c r="B27" s="6">
        <v>21</v>
      </c>
      <c r="C27" s="7" t="s">
        <v>71</v>
      </c>
      <c r="D27" s="8"/>
      <c r="E27" s="8"/>
      <c r="F27" s="9"/>
      <c r="G27" s="8">
        <v>3.8</v>
      </c>
      <c r="H27" s="8"/>
      <c r="I27" s="9"/>
      <c r="J27" s="9"/>
      <c r="K27" s="9"/>
      <c r="L27" s="9"/>
      <c r="M27" s="9"/>
      <c r="N27" s="9"/>
      <c r="O27" s="9"/>
      <c r="P27" s="9">
        <v>7.0000000000000007E-2</v>
      </c>
      <c r="Q27" s="9"/>
      <c r="R27" s="9"/>
      <c r="S27" s="9">
        <v>687.36</v>
      </c>
      <c r="T27" s="9">
        <v>860.2</v>
      </c>
      <c r="U27" s="9"/>
      <c r="V27" s="9">
        <v>0.18</v>
      </c>
      <c r="W27" s="9"/>
      <c r="X27" s="9">
        <v>112.11</v>
      </c>
      <c r="Y27" s="9"/>
      <c r="Z27" s="9">
        <v>0.33</v>
      </c>
      <c r="AA27" s="8"/>
      <c r="AB27" s="9">
        <v>0.1</v>
      </c>
      <c r="AC27" s="9">
        <v>4.82</v>
      </c>
      <c r="AD27" s="9"/>
      <c r="AE27" s="9"/>
      <c r="AF27" s="9"/>
      <c r="AG27" s="9">
        <v>0.24</v>
      </c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>
        <v>1.67</v>
      </c>
      <c r="AT27" s="9"/>
      <c r="AU27" s="9"/>
      <c r="AV27" s="9"/>
      <c r="AW27" s="9"/>
      <c r="AX27" s="9"/>
      <c r="AY27" s="9"/>
      <c r="AZ27" s="9"/>
      <c r="BA27" s="9">
        <v>0.36</v>
      </c>
      <c r="BB27" s="9"/>
      <c r="BC27" s="9"/>
      <c r="BD27" s="9"/>
      <c r="BE27" s="9"/>
      <c r="BF27" s="9"/>
      <c r="BG27" s="9"/>
      <c r="BH27" s="9"/>
      <c r="BI27" s="9"/>
      <c r="BJ27" s="9"/>
      <c r="BK27" s="10">
        <f t="shared" si="0"/>
        <v>1671.2399999999998</v>
      </c>
    </row>
    <row r="28" spans="1:63" x14ac:dyDescent="0.25">
      <c r="A28" s="115"/>
      <c r="B28" s="6">
        <v>22</v>
      </c>
      <c r="C28" s="7" t="s">
        <v>72</v>
      </c>
      <c r="D28" s="8"/>
      <c r="E28" s="8"/>
      <c r="F28" s="9"/>
      <c r="G28" s="8"/>
      <c r="H28" s="8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v>407.45</v>
      </c>
      <c r="T28" s="9">
        <v>61.03</v>
      </c>
      <c r="U28" s="9"/>
      <c r="V28" s="9">
        <v>1.1399999999999999</v>
      </c>
      <c r="W28" s="9"/>
      <c r="X28" s="9"/>
      <c r="Y28" s="9"/>
      <c r="Z28" s="9">
        <v>0.02</v>
      </c>
      <c r="AA28" s="8"/>
      <c r="AB28" s="9"/>
      <c r="AC28" s="9">
        <v>0.34</v>
      </c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>
        <v>0.16</v>
      </c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10">
        <f t="shared" si="0"/>
        <v>470.14</v>
      </c>
    </row>
    <row r="29" spans="1:63" x14ac:dyDescent="0.25">
      <c r="A29" s="115"/>
      <c r="B29" s="6">
        <v>23</v>
      </c>
      <c r="C29" s="7" t="s">
        <v>73</v>
      </c>
      <c r="D29" s="8"/>
      <c r="E29" s="8"/>
      <c r="F29" s="9"/>
      <c r="G29" s="8">
        <v>282.52</v>
      </c>
      <c r="H29" s="8"/>
      <c r="I29" s="9"/>
      <c r="J29" s="9">
        <v>0.18</v>
      </c>
      <c r="K29" s="9"/>
      <c r="L29" s="9"/>
      <c r="M29" s="9"/>
      <c r="N29" s="9"/>
      <c r="O29" s="9">
        <v>2.4900000000000002</v>
      </c>
      <c r="P29" s="9">
        <v>5.7</v>
      </c>
      <c r="Q29" s="9">
        <v>24.78</v>
      </c>
      <c r="R29" s="9">
        <v>5.2</v>
      </c>
      <c r="S29" s="9">
        <v>439.04</v>
      </c>
      <c r="T29" s="9">
        <v>1158.74</v>
      </c>
      <c r="U29" s="9">
        <v>0.74</v>
      </c>
      <c r="V29" s="9">
        <v>3.41</v>
      </c>
      <c r="W29" s="9"/>
      <c r="X29" s="9">
        <v>258.89</v>
      </c>
      <c r="Y29" s="9"/>
      <c r="Z29" s="9">
        <v>3.63</v>
      </c>
      <c r="AA29" s="8"/>
      <c r="AB29" s="9"/>
      <c r="AC29" s="9">
        <v>4.05</v>
      </c>
      <c r="AD29" s="9"/>
      <c r="AE29" s="9"/>
      <c r="AF29" s="9"/>
      <c r="AG29" s="9">
        <v>0.22</v>
      </c>
      <c r="AH29" s="9"/>
      <c r="AI29" s="9"/>
      <c r="AJ29" s="9"/>
      <c r="AK29" s="9"/>
      <c r="AL29" s="9">
        <v>0.33</v>
      </c>
      <c r="AM29" s="9"/>
      <c r="AN29" s="9"/>
      <c r="AO29" s="9"/>
      <c r="AP29" s="9">
        <v>7.0000000000000007E-2</v>
      </c>
      <c r="AQ29" s="9">
        <v>5.0599999999999996</v>
      </c>
      <c r="AR29" s="9"/>
      <c r="AS29" s="9">
        <v>2.52</v>
      </c>
      <c r="AT29" s="9">
        <v>7.0000000000000007E-2</v>
      </c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10">
        <f t="shared" si="0"/>
        <v>2197.6400000000003</v>
      </c>
    </row>
    <row r="30" spans="1:63" x14ac:dyDescent="0.25">
      <c r="A30" s="115"/>
      <c r="B30" s="6">
        <v>24</v>
      </c>
      <c r="C30" s="7" t="s">
        <v>74</v>
      </c>
      <c r="D30" s="8"/>
      <c r="E30" s="8"/>
      <c r="F30" s="9"/>
      <c r="G30" s="8">
        <v>21.94</v>
      </c>
      <c r="H30" s="8"/>
      <c r="I30" s="9"/>
      <c r="J30" s="9"/>
      <c r="K30" s="9"/>
      <c r="L30" s="9"/>
      <c r="M30" s="9"/>
      <c r="N30" s="9"/>
      <c r="O30" s="9"/>
      <c r="P30" s="9">
        <v>1.3</v>
      </c>
      <c r="Q30" s="9"/>
      <c r="R30" s="9">
        <v>1.21</v>
      </c>
      <c r="S30" s="9">
        <v>1961.76</v>
      </c>
      <c r="T30" s="9">
        <v>1532.56</v>
      </c>
      <c r="U30" s="9"/>
      <c r="V30" s="9">
        <v>41.83</v>
      </c>
      <c r="W30" s="9">
        <v>16.989999999999998</v>
      </c>
      <c r="X30" s="9">
        <v>27.37</v>
      </c>
      <c r="Y30" s="9"/>
      <c r="Z30" s="9"/>
      <c r="AA30" s="8"/>
      <c r="AB30" s="9"/>
      <c r="AC30" s="9">
        <v>225.25</v>
      </c>
      <c r="AD30" s="9"/>
      <c r="AE30" s="9"/>
      <c r="AF30" s="9"/>
      <c r="AG30" s="9">
        <v>6.92</v>
      </c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>
        <v>7.35</v>
      </c>
      <c r="AT30" s="9"/>
      <c r="AU30" s="9"/>
      <c r="AV30" s="9"/>
      <c r="AW30" s="9"/>
      <c r="AX30" s="9"/>
      <c r="AY30" s="9">
        <v>0.49</v>
      </c>
      <c r="AZ30" s="9"/>
      <c r="BA30" s="9"/>
      <c r="BB30" s="9"/>
      <c r="BC30" s="9"/>
      <c r="BD30" s="9"/>
      <c r="BE30" s="9"/>
      <c r="BF30" s="9">
        <v>1.59</v>
      </c>
      <c r="BG30" s="9"/>
      <c r="BH30" s="9"/>
      <c r="BI30" s="9"/>
      <c r="BJ30" s="9"/>
      <c r="BK30" s="10">
        <f t="shared" si="0"/>
        <v>3846.5599999999995</v>
      </c>
    </row>
    <row r="31" spans="1:63" x14ac:dyDescent="0.25">
      <c r="A31" s="115"/>
      <c r="B31" s="6">
        <v>25</v>
      </c>
      <c r="C31" s="7" t="s">
        <v>75</v>
      </c>
      <c r="D31" s="8"/>
      <c r="E31" s="8"/>
      <c r="F31" s="9"/>
      <c r="G31" s="8">
        <v>71.05</v>
      </c>
      <c r="H31" s="8"/>
      <c r="I31" s="9"/>
      <c r="J31" s="9"/>
      <c r="K31" s="9"/>
      <c r="L31" s="9"/>
      <c r="M31" s="9"/>
      <c r="N31" s="9">
        <v>10.199999999999999</v>
      </c>
      <c r="O31" s="9">
        <v>2.15</v>
      </c>
      <c r="P31" s="9">
        <v>5.69</v>
      </c>
      <c r="Q31" s="9">
        <v>0.31</v>
      </c>
      <c r="R31" s="9">
        <v>0.42</v>
      </c>
      <c r="S31" s="9">
        <v>793.11</v>
      </c>
      <c r="T31" s="9">
        <v>1838.43</v>
      </c>
      <c r="U31" s="9">
        <v>0.51</v>
      </c>
      <c r="V31" s="9">
        <v>4.01</v>
      </c>
      <c r="W31" s="9"/>
      <c r="X31" s="9">
        <v>619.79</v>
      </c>
      <c r="Y31" s="9"/>
      <c r="Z31" s="9">
        <v>0.02</v>
      </c>
      <c r="AA31" s="8"/>
      <c r="AB31" s="9"/>
      <c r="AC31" s="9">
        <v>12.73</v>
      </c>
      <c r="AD31" s="9"/>
      <c r="AE31" s="9"/>
      <c r="AF31" s="9"/>
      <c r="AG31" s="9">
        <v>0.13</v>
      </c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>
        <v>6.25</v>
      </c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10">
        <f t="shared" si="0"/>
        <v>3364.8000000000006</v>
      </c>
    </row>
    <row r="32" spans="1:63" x14ac:dyDescent="0.25">
      <c r="A32" s="115"/>
      <c r="B32" s="6">
        <v>26</v>
      </c>
      <c r="C32" s="7" t="s">
        <v>76</v>
      </c>
      <c r="D32" s="8"/>
      <c r="E32" s="8">
        <v>10.02</v>
      </c>
      <c r="F32" s="9"/>
      <c r="G32" s="8">
        <v>7.88</v>
      </c>
      <c r="H32" s="8"/>
      <c r="I32" s="9"/>
      <c r="J32" s="9"/>
      <c r="K32" s="9"/>
      <c r="L32" s="9"/>
      <c r="M32" s="9"/>
      <c r="N32" s="9"/>
      <c r="O32" s="9"/>
      <c r="P32" s="9">
        <v>0.9</v>
      </c>
      <c r="Q32" s="9"/>
      <c r="R32" s="9">
        <v>0.12</v>
      </c>
      <c r="S32" s="9">
        <v>5266.99</v>
      </c>
      <c r="T32" s="9">
        <v>1288.4000000000001</v>
      </c>
      <c r="U32" s="9">
        <v>9.35</v>
      </c>
      <c r="V32" s="9">
        <v>63.47</v>
      </c>
      <c r="W32" s="9">
        <v>2.66</v>
      </c>
      <c r="X32" s="9">
        <v>30.06</v>
      </c>
      <c r="Y32" s="9"/>
      <c r="Z32" s="9">
        <v>0.63</v>
      </c>
      <c r="AA32" s="8"/>
      <c r="AB32" s="9"/>
      <c r="AC32" s="9">
        <v>25.73</v>
      </c>
      <c r="AD32" s="9"/>
      <c r="AE32" s="9"/>
      <c r="AF32" s="9"/>
      <c r="AG32" s="9">
        <v>6.65</v>
      </c>
      <c r="AH32" s="9">
        <v>0.51</v>
      </c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>
        <v>3.05</v>
      </c>
      <c r="AT32" s="9"/>
      <c r="AU32" s="9"/>
      <c r="AV32" s="9"/>
      <c r="AW32" s="9"/>
      <c r="AX32" s="9"/>
      <c r="AY32" s="9"/>
      <c r="AZ32" s="9"/>
      <c r="BA32" s="9">
        <v>1.83</v>
      </c>
      <c r="BB32" s="9"/>
      <c r="BC32" s="9">
        <v>0.12</v>
      </c>
      <c r="BD32" s="9"/>
      <c r="BE32" s="9"/>
      <c r="BF32" s="9"/>
      <c r="BG32" s="9"/>
      <c r="BH32" s="9"/>
      <c r="BI32" s="9"/>
      <c r="BJ32" s="9"/>
      <c r="BK32" s="10">
        <f t="shared" si="0"/>
        <v>6718.37</v>
      </c>
    </row>
    <row r="33" spans="1:63" x14ac:dyDescent="0.25">
      <c r="A33" s="115"/>
      <c r="B33" s="6">
        <v>27</v>
      </c>
      <c r="C33" s="7" t="s">
        <v>77</v>
      </c>
      <c r="D33" s="8"/>
      <c r="E33" s="8"/>
      <c r="F33" s="9"/>
      <c r="G33" s="8"/>
      <c r="H33" s="8"/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v>1572.13</v>
      </c>
      <c r="T33" s="9">
        <v>350.41</v>
      </c>
      <c r="U33" s="9"/>
      <c r="V33" s="9">
        <v>26.47</v>
      </c>
      <c r="W33" s="9"/>
      <c r="X33" s="9">
        <v>3.89</v>
      </c>
      <c r="Y33" s="9"/>
      <c r="Z33" s="9">
        <v>0.4</v>
      </c>
      <c r="AA33" s="8"/>
      <c r="AB33" s="9"/>
      <c r="AC33" s="9">
        <v>0.03</v>
      </c>
      <c r="AD33" s="9"/>
      <c r="AE33" s="9"/>
      <c r="AF33" s="9"/>
      <c r="AG33" s="9">
        <v>0.06</v>
      </c>
      <c r="AH33" s="9"/>
      <c r="AI33" s="9"/>
      <c r="AJ33" s="9"/>
      <c r="AK33" s="9"/>
      <c r="AL33" s="9"/>
      <c r="AM33" s="9"/>
      <c r="AN33" s="9"/>
      <c r="AO33" s="9"/>
      <c r="AP33" s="9"/>
      <c r="AQ33" s="9">
        <v>0.17</v>
      </c>
      <c r="AR33" s="9"/>
      <c r="AS33" s="9">
        <v>3.02</v>
      </c>
      <c r="AT33" s="9"/>
      <c r="AU33" s="9"/>
      <c r="AV33" s="9"/>
      <c r="AW33" s="9"/>
      <c r="AX33" s="9"/>
      <c r="AY33" s="9"/>
      <c r="AZ33" s="9"/>
      <c r="BA33" s="9">
        <v>0.21</v>
      </c>
      <c r="BB33" s="9"/>
      <c r="BC33" s="9"/>
      <c r="BD33" s="9"/>
      <c r="BE33" s="9"/>
      <c r="BF33" s="9"/>
      <c r="BG33" s="9"/>
      <c r="BH33" s="9"/>
      <c r="BI33" s="9"/>
      <c r="BJ33" s="9"/>
      <c r="BK33" s="10">
        <f t="shared" si="0"/>
        <v>1956.7900000000004</v>
      </c>
    </row>
    <row r="34" spans="1:63" x14ac:dyDescent="0.25">
      <c r="A34" s="115"/>
      <c r="B34" s="6">
        <v>28</v>
      </c>
      <c r="C34" s="7" t="s">
        <v>78</v>
      </c>
      <c r="D34" s="8"/>
      <c r="E34" s="8"/>
      <c r="F34" s="9"/>
      <c r="G34" s="8">
        <v>1.72</v>
      </c>
      <c r="H34" s="8"/>
      <c r="I34" s="9">
        <v>0.62</v>
      </c>
      <c r="J34" s="9"/>
      <c r="K34" s="9"/>
      <c r="L34" s="9"/>
      <c r="M34" s="9"/>
      <c r="N34" s="9"/>
      <c r="O34" s="9"/>
      <c r="P34" s="9"/>
      <c r="Q34" s="9"/>
      <c r="R34" s="9"/>
      <c r="S34" s="9">
        <v>1245.21</v>
      </c>
      <c r="T34" s="9">
        <v>271.81</v>
      </c>
      <c r="U34" s="9"/>
      <c r="V34" s="9">
        <v>6.27</v>
      </c>
      <c r="W34" s="9"/>
      <c r="X34" s="9">
        <v>1.92</v>
      </c>
      <c r="Y34" s="9">
        <v>0.08</v>
      </c>
      <c r="Z34" s="9">
        <v>3.8</v>
      </c>
      <c r="AA34" s="8">
        <v>1.28</v>
      </c>
      <c r="AB34" s="9"/>
      <c r="AC34" s="9"/>
      <c r="AD34" s="9"/>
      <c r="AE34" s="9"/>
      <c r="AF34" s="9"/>
      <c r="AG34" s="9">
        <v>0.76</v>
      </c>
      <c r="AH34" s="9"/>
      <c r="AI34" s="9"/>
      <c r="AJ34" s="9"/>
      <c r="AK34" s="9"/>
      <c r="AL34" s="9"/>
      <c r="AM34" s="9"/>
      <c r="AN34" s="9"/>
      <c r="AO34" s="9"/>
      <c r="AP34" s="9"/>
      <c r="AQ34" s="9">
        <v>1.1000000000000001</v>
      </c>
      <c r="AR34" s="9"/>
      <c r="AS34" s="9">
        <v>8.0299999999999994</v>
      </c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10">
        <f t="shared" si="0"/>
        <v>1542.5999999999997</v>
      </c>
    </row>
    <row r="35" spans="1:63" x14ac:dyDescent="0.25">
      <c r="A35" s="115"/>
      <c r="B35" s="6">
        <v>29</v>
      </c>
      <c r="C35" s="7" t="s">
        <v>79</v>
      </c>
      <c r="D35" s="8"/>
      <c r="E35" s="8"/>
      <c r="F35" s="9"/>
      <c r="G35" s="8">
        <v>1.0900000000000001</v>
      </c>
      <c r="H35" s="8"/>
      <c r="I35" s="9"/>
      <c r="J35" s="9">
        <v>0.14000000000000001</v>
      </c>
      <c r="K35" s="9"/>
      <c r="L35" s="9"/>
      <c r="M35" s="9"/>
      <c r="N35" s="9"/>
      <c r="O35" s="9"/>
      <c r="P35" s="9"/>
      <c r="Q35" s="9"/>
      <c r="R35" s="9"/>
      <c r="S35" s="9">
        <v>1786.46</v>
      </c>
      <c r="T35" s="9">
        <v>119.79</v>
      </c>
      <c r="U35" s="9"/>
      <c r="V35" s="9">
        <v>0.71</v>
      </c>
      <c r="W35" s="9"/>
      <c r="X35" s="9">
        <v>0.54</v>
      </c>
      <c r="Y35" s="9">
        <v>0.06</v>
      </c>
      <c r="Z35" s="9">
        <v>0.52</v>
      </c>
      <c r="AA35" s="8">
        <v>0.12</v>
      </c>
      <c r="AB35" s="9"/>
      <c r="AC35" s="9">
        <v>0.4</v>
      </c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>
        <v>0.18</v>
      </c>
      <c r="AR35" s="9"/>
      <c r="AS35" s="9">
        <v>0.47</v>
      </c>
      <c r="AT35" s="9"/>
      <c r="AU35" s="9"/>
      <c r="AV35" s="9"/>
      <c r="AW35" s="9"/>
      <c r="AX35" s="9"/>
      <c r="AY35" s="9"/>
      <c r="AZ35" s="9"/>
      <c r="BA35" s="9">
        <v>0.1</v>
      </c>
      <c r="BB35" s="9"/>
      <c r="BC35" s="9"/>
      <c r="BD35" s="9"/>
      <c r="BE35" s="9"/>
      <c r="BF35" s="9"/>
      <c r="BG35" s="9"/>
      <c r="BH35" s="9"/>
      <c r="BI35" s="9"/>
      <c r="BJ35" s="9"/>
      <c r="BK35" s="10">
        <f t="shared" si="0"/>
        <v>1910.58</v>
      </c>
    </row>
    <row r="36" spans="1:63" x14ac:dyDescent="0.25">
      <c r="A36" s="115"/>
      <c r="B36" s="6">
        <v>30</v>
      </c>
      <c r="C36" s="7" t="s">
        <v>80</v>
      </c>
      <c r="D36" s="8"/>
      <c r="E36" s="8"/>
      <c r="F36" s="9"/>
      <c r="G36" s="8">
        <v>1.52</v>
      </c>
      <c r="H36" s="8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v>521.63</v>
      </c>
      <c r="T36" s="9">
        <v>55.42</v>
      </c>
      <c r="U36" s="9"/>
      <c r="V36" s="9"/>
      <c r="W36" s="9"/>
      <c r="X36" s="9"/>
      <c r="Y36" s="9"/>
      <c r="Z36" s="9"/>
      <c r="AA36" s="8"/>
      <c r="AB36" s="9"/>
      <c r="AC36" s="9">
        <v>17.3</v>
      </c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>
        <v>1.27</v>
      </c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10">
        <f t="shared" si="0"/>
        <v>597.13999999999987</v>
      </c>
    </row>
    <row r="37" spans="1:63" x14ac:dyDescent="0.25">
      <c r="A37" s="115"/>
      <c r="B37" s="6">
        <v>31</v>
      </c>
      <c r="C37" s="7" t="s">
        <v>81</v>
      </c>
      <c r="D37" s="8"/>
      <c r="E37" s="8"/>
      <c r="F37" s="9"/>
      <c r="G37" s="8"/>
      <c r="H37" s="8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v>279.14</v>
      </c>
      <c r="T37" s="9">
        <v>173.36</v>
      </c>
      <c r="U37" s="9"/>
      <c r="V37" s="9">
        <v>18.510000000000002</v>
      </c>
      <c r="W37" s="9">
        <v>1.18</v>
      </c>
      <c r="X37" s="9">
        <v>4.3600000000000003</v>
      </c>
      <c r="Y37" s="9"/>
      <c r="Z37" s="9"/>
      <c r="AA37" s="8"/>
      <c r="AB37" s="9"/>
      <c r="AC37" s="9">
        <v>9.6300000000000008</v>
      </c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>
        <v>0.53</v>
      </c>
      <c r="AT37" s="9"/>
      <c r="AU37" s="9"/>
      <c r="AV37" s="9"/>
      <c r="AW37" s="9"/>
      <c r="AX37" s="9"/>
      <c r="AY37" s="9">
        <v>1.1499999999999999</v>
      </c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10">
        <f t="shared" si="0"/>
        <v>487.85999999999996</v>
      </c>
    </row>
    <row r="38" spans="1:63" x14ac:dyDescent="0.25">
      <c r="A38" s="115"/>
      <c r="B38" s="6">
        <v>32</v>
      </c>
      <c r="C38" s="7" t="s">
        <v>82</v>
      </c>
      <c r="D38" s="8"/>
      <c r="E38" s="8"/>
      <c r="F38" s="9"/>
      <c r="G38" s="8">
        <v>0.09</v>
      </c>
      <c r="H38" s="8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v>2618.86</v>
      </c>
      <c r="T38" s="9">
        <v>395.8</v>
      </c>
      <c r="U38" s="9">
        <v>0.74</v>
      </c>
      <c r="V38" s="9">
        <v>11.31</v>
      </c>
      <c r="W38" s="9">
        <v>0.64</v>
      </c>
      <c r="X38" s="9">
        <v>0.31</v>
      </c>
      <c r="Y38" s="9"/>
      <c r="Z38" s="9">
        <v>0.17</v>
      </c>
      <c r="AA38" s="8"/>
      <c r="AB38" s="9"/>
      <c r="AC38" s="9">
        <v>6.66</v>
      </c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>
        <v>1.31</v>
      </c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10">
        <f t="shared" si="0"/>
        <v>3035.89</v>
      </c>
    </row>
    <row r="39" spans="1:63" x14ac:dyDescent="0.25">
      <c r="A39" s="115"/>
      <c r="B39" s="6">
        <v>33</v>
      </c>
      <c r="C39" s="7" t="s">
        <v>83</v>
      </c>
      <c r="D39" s="8"/>
      <c r="E39" s="8"/>
      <c r="F39" s="9"/>
      <c r="G39" s="8"/>
      <c r="H39" s="8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v>6806.77</v>
      </c>
      <c r="T39" s="9">
        <v>213.62</v>
      </c>
      <c r="U39" s="9">
        <v>0.48</v>
      </c>
      <c r="V39" s="9">
        <v>21.26</v>
      </c>
      <c r="W39" s="9">
        <v>2.11</v>
      </c>
      <c r="X39" s="9"/>
      <c r="Y39" s="9"/>
      <c r="Z39" s="9">
        <v>0.39</v>
      </c>
      <c r="AA39" s="8"/>
      <c r="AB39" s="9"/>
      <c r="AC39" s="9">
        <v>15.94</v>
      </c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1.1000000000000001</v>
      </c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10">
        <f t="shared" ref="BK39:BK70" si="1">SUM(D39:BJ39)</f>
        <v>7061.67</v>
      </c>
    </row>
    <row r="40" spans="1:63" x14ac:dyDescent="0.25">
      <c r="A40" s="115"/>
      <c r="B40" s="6">
        <v>34</v>
      </c>
      <c r="C40" s="7" t="s">
        <v>84</v>
      </c>
      <c r="D40" s="8"/>
      <c r="E40" s="8"/>
      <c r="F40" s="9"/>
      <c r="G40" s="8">
        <v>78.790000000000006</v>
      </c>
      <c r="H40" s="8"/>
      <c r="I40" s="9"/>
      <c r="J40" s="9"/>
      <c r="K40" s="9"/>
      <c r="L40" s="9"/>
      <c r="M40" s="9"/>
      <c r="N40" s="9">
        <v>12.34</v>
      </c>
      <c r="O40" s="9"/>
      <c r="P40" s="9">
        <v>38.479999999999997</v>
      </c>
      <c r="Q40" s="9">
        <v>0.12</v>
      </c>
      <c r="R40" s="9">
        <v>4.2300000000000004</v>
      </c>
      <c r="S40" s="9">
        <v>4964.8500000000004</v>
      </c>
      <c r="T40" s="9">
        <v>2638.54</v>
      </c>
      <c r="U40" s="9"/>
      <c r="V40" s="9">
        <v>58.92</v>
      </c>
      <c r="W40" s="9">
        <v>1.1299999999999999</v>
      </c>
      <c r="X40" s="9">
        <v>909.07</v>
      </c>
      <c r="Y40" s="9"/>
      <c r="Z40" s="9">
        <v>4.95</v>
      </c>
      <c r="AA40" s="8"/>
      <c r="AB40" s="9"/>
      <c r="AC40" s="9">
        <v>9.73</v>
      </c>
      <c r="AD40" s="9"/>
      <c r="AE40" s="9"/>
      <c r="AF40" s="9"/>
      <c r="AG40" s="9">
        <v>2.71</v>
      </c>
      <c r="AH40" s="9"/>
      <c r="AI40" s="9">
        <v>0.14000000000000001</v>
      </c>
      <c r="AJ40" s="9">
        <v>0.23</v>
      </c>
      <c r="AK40" s="9"/>
      <c r="AL40" s="9"/>
      <c r="AM40" s="9"/>
      <c r="AN40" s="9"/>
      <c r="AO40" s="9"/>
      <c r="AP40" s="9"/>
      <c r="AQ40" s="9"/>
      <c r="AR40" s="9">
        <v>0.02</v>
      </c>
      <c r="AS40" s="9">
        <v>6.98</v>
      </c>
      <c r="AT40" s="9"/>
      <c r="AU40" s="9"/>
      <c r="AV40" s="9">
        <v>0.02</v>
      </c>
      <c r="AW40" s="9">
        <v>0.03</v>
      </c>
      <c r="AX40" s="9"/>
      <c r="AY40" s="9"/>
      <c r="AZ40" s="9">
        <v>0.02</v>
      </c>
      <c r="BA40" s="9">
        <v>5.0999999999999996</v>
      </c>
      <c r="BB40" s="9">
        <v>0.34</v>
      </c>
      <c r="BC40" s="9"/>
      <c r="BD40" s="9"/>
      <c r="BE40" s="9"/>
      <c r="BF40" s="9"/>
      <c r="BG40" s="9"/>
      <c r="BH40" s="9"/>
      <c r="BI40" s="9"/>
      <c r="BJ40" s="9"/>
      <c r="BK40" s="10">
        <f t="shared" si="1"/>
        <v>8736.7400000000016</v>
      </c>
    </row>
    <row r="41" spans="1:63" x14ac:dyDescent="0.25">
      <c r="A41" s="115"/>
      <c r="B41" s="6">
        <v>35</v>
      </c>
      <c r="C41" s="7" t="s">
        <v>85</v>
      </c>
      <c r="D41" s="8"/>
      <c r="E41" s="8"/>
      <c r="F41" s="9"/>
      <c r="G41" s="8">
        <v>26.96</v>
      </c>
      <c r="H41" s="8"/>
      <c r="I41" s="9"/>
      <c r="J41" s="9"/>
      <c r="K41" s="9"/>
      <c r="L41" s="9"/>
      <c r="M41" s="9"/>
      <c r="N41" s="9"/>
      <c r="O41" s="9"/>
      <c r="P41" s="9">
        <v>0.15</v>
      </c>
      <c r="Q41" s="9"/>
      <c r="R41" s="9">
        <v>0.23</v>
      </c>
      <c r="S41" s="9">
        <v>3159.22</v>
      </c>
      <c r="T41" s="9">
        <v>444.69</v>
      </c>
      <c r="U41" s="9">
        <v>13.67</v>
      </c>
      <c r="V41" s="9">
        <v>5.28</v>
      </c>
      <c r="W41" s="9">
        <v>0.83</v>
      </c>
      <c r="X41" s="9">
        <v>129.15</v>
      </c>
      <c r="Y41" s="9"/>
      <c r="Z41" s="9">
        <v>0.28999999999999998</v>
      </c>
      <c r="AA41" s="8"/>
      <c r="AB41" s="9"/>
      <c r="AC41" s="9">
        <v>32.14</v>
      </c>
      <c r="AD41" s="9"/>
      <c r="AE41" s="9"/>
      <c r="AF41" s="9"/>
      <c r="AG41" s="9">
        <v>0.11</v>
      </c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>
        <v>5.43</v>
      </c>
      <c r="AT41" s="9"/>
      <c r="AU41" s="9"/>
      <c r="AV41" s="9"/>
      <c r="AW41" s="9"/>
      <c r="AX41" s="9"/>
      <c r="AY41" s="9"/>
      <c r="AZ41" s="9"/>
      <c r="BA41" s="9">
        <v>0.81</v>
      </c>
      <c r="BB41" s="9"/>
      <c r="BC41" s="9"/>
      <c r="BD41" s="9"/>
      <c r="BE41" s="9"/>
      <c r="BF41" s="9"/>
      <c r="BG41" s="9"/>
      <c r="BH41" s="9"/>
      <c r="BI41" s="9"/>
      <c r="BJ41" s="9"/>
      <c r="BK41" s="10">
        <f t="shared" si="1"/>
        <v>3818.96</v>
      </c>
    </row>
    <row r="42" spans="1:63" x14ac:dyDescent="0.25">
      <c r="A42" s="115"/>
      <c r="B42" s="6">
        <v>36</v>
      </c>
      <c r="C42" s="7" t="s">
        <v>86</v>
      </c>
      <c r="D42" s="8"/>
      <c r="E42" s="8">
        <v>0.15</v>
      </c>
      <c r="F42" s="9"/>
      <c r="G42" s="8">
        <v>15.37</v>
      </c>
      <c r="H42" s="8"/>
      <c r="I42" s="9"/>
      <c r="J42" s="9"/>
      <c r="K42" s="9"/>
      <c r="L42" s="9"/>
      <c r="M42" s="9">
        <v>7.0000000000000007E-2</v>
      </c>
      <c r="N42" s="9"/>
      <c r="O42" s="9"/>
      <c r="P42" s="9">
        <v>9.0500000000000007</v>
      </c>
      <c r="Q42" s="9"/>
      <c r="R42" s="9"/>
      <c r="S42" s="9">
        <v>7038.98</v>
      </c>
      <c r="T42" s="9">
        <v>1784.61</v>
      </c>
      <c r="U42" s="9">
        <v>4.08</v>
      </c>
      <c r="V42" s="9">
        <v>19.28</v>
      </c>
      <c r="W42" s="9">
        <v>11.69</v>
      </c>
      <c r="X42" s="9">
        <v>175.54</v>
      </c>
      <c r="Y42" s="9"/>
      <c r="Z42" s="9">
        <v>0.3</v>
      </c>
      <c r="AA42" s="8"/>
      <c r="AB42" s="9"/>
      <c r="AC42" s="9">
        <v>35.4</v>
      </c>
      <c r="AD42" s="9"/>
      <c r="AE42" s="9"/>
      <c r="AF42" s="9"/>
      <c r="AG42" s="9">
        <v>0.16</v>
      </c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>
        <v>1.49</v>
      </c>
      <c r="AT42" s="9"/>
      <c r="AU42" s="9"/>
      <c r="AV42" s="9"/>
      <c r="AW42" s="9"/>
      <c r="AX42" s="9"/>
      <c r="AY42" s="9"/>
      <c r="AZ42" s="9"/>
      <c r="BA42" s="9">
        <v>1.1399999999999999</v>
      </c>
      <c r="BB42" s="9"/>
      <c r="BC42" s="9"/>
      <c r="BD42" s="9"/>
      <c r="BE42" s="9"/>
      <c r="BF42" s="9"/>
      <c r="BG42" s="9"/>
      <c r="BH42" s="9"/>
      <c r="BI42" s="9"/>
      <c r="BJ42" s="9"/>
      <c r="BK42" s="10">
        <f t="shared" si="1"/>
        <v>9097.31</v>
      </c>
    </row>
    <row r="43" spans="1:63" x14ac:dyDescent="0.25">
      <c r="A43" s="115"/>
      <c r="B43" s="6">
        <v>37</v>
      </c>
      <c r="C43" s="7" t="s">
        <v>87</v>
      </c>
      <c r="D43" s="8"/>
      <c r="E43" s="8"/>
      <c r="F43" s="9"/>
      <c r="G43" s="8"/>
      <c r="H43" s="8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v>1233.8800000000001</v>
      </c>
      <c r="T43" s="9">
        <v>189.53</v>
      </c>
      <c r="U43" s="9">
        <v>19.63</v>
      </c>
      <c r="V43" s="9">
        <v>4.9400000000000004</v>
      </c>
      <c r="W43" s="9">
        <v>4.1100000000000003</v>
      </c>
      <c r="X43" s="9">
        <v>7.0000000000000007E-2</v>
      </c>
      <c r="Y43" s="9"/>
      <c r="Z43" s="9"/>
      <c r="AA43" s="8"/>
      <c r="AB43" s="9"/>
      <c r="AC43" s="9">
        <v>13.96</v>
      </c>
      <c r="AD43" s="9"/>
      <c r="AE43" s="9"/>
      <c r="AF43" s="9"/>
      <c r="AG43" s="9">
        <v>0.75</v>
      </c>
      <c r="AH43" s="9">
        <v>2.88</v>
      </c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>
        <v>0.28999999999999998</v>
      </c>
      <c r="AT43" s="9"/>
      <c r="AU43" s="9"/>
      <c r="AV43" s="9"/>
      <c r="AW43" s="9"/>
      <c r="AX43" s="9"/>
      <c r="AY43" s="9">
        <v>0.02</v>
      </c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10">
        <f t="shared" si="1"/>
        <v>1470.0600000000002</v>
      </c>
    </row>
    <row r="44" spans="1:63" x14ac:dyDescent="0.25">
      <c r="A44" s="115"/>
      <c r="B44" s="6">
        <v>38</v>
      </c>
      <c r="C44" s="7" t="s">
        <v>88</v>
      </c>
      <c r="D44" s="8"/>
      <c r="E44" s="8"/>
      <c r="F44" s="9"/>
      <c r="G44" s="8"/>
      <c r="H44" s="8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v>950.74</v>
      </c>
      <c r="T44" s="9">
        <v>60.17</v>
      </c>
      <c r="U44" s="9"/>
      <c r="V44" s="9">
        <v>1.94</v>
      </c>
      <c r="W44" s="9">
        <v>0.04</v>
      </c>
      <c r="X44" s="9">
        <v>3.17</v>
      </c>
      <c r="Y44" s="9"/>
      <c r="Z44" s="9"/>
      <c r="AA44" s="8"/>
      <c r="AB44" s="9"/>
      <c r="AC44" s="9">
        <v>0.11</v>
      </c>
      <c r="AD44" s="9"/>
      <c r="AE44" s="9"/>
      <c r="AF44" s="9"/>
      <c r="AG44" s="9">
        <v>7.0000000000000007E-2</v>
      </c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>
        <v>0.06</v>
      </c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10">
        <f t="shared" si="1"/>
        <v>1016.3</v>
      </c>
    </row>
    <row r="45" spans="1:63" x14ac:dyDescent="0.25">
      <c r="A45" s="115"/>
      <c r="B45" s="6">
        <v>39</v>
      </c>
      <c r="C45" s="7" t="s">
        <v>89</v>
      </c>
      <c r="D45" s="8"/>
      <c r="E45" s="8"/>
      <c r="F45" s="9"/>
      <c r="G45" s="8">
        <v>0.42</v>
      </c>
      <c r="H45" s="8"/>
      <c r="I45" s="9"/>
      <c r="J45" s="9"/>
      <c r="K45" s="9"/>
      <c r="L45" s="9"/>
      <c r="M45" s="9"/>
      <c r="N45" s="9"/>
      <c r="O45" s="9"/>
      <c r="P45" s="9"/>
      <c r="Q45" s="9"/>
      <c r="R45" s="9"/>
      <c r="S45" s="9">
        <v>1.03</v>
      </c>
      <c r="T45" s="9">
        <v>102.31</v>
      </c>
      <c r="U45" s="9"/>
      <c r="V45" s="9"/>
      <c r="W45" s="9"/>
      <c r="X45" s="9"/>
      <c r="Y45" s="9"/>
      <c r="Z45" s="9"/>
      <c r="AA45" s="8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10">
        <f t="shared" si="1"/>
        <v>103.76</v>
      </c>
    </row>
    <row r="46" spans="1:63" x14ac:dyDescent="0.25">
      <c r="A46" s="115"/>
      <c r="B46" s="6">
        <v>40</v>
      </c>
      <c r="C46" s="7" t="s">
        <v>90</v>
      </c>
      <c r="D46" s="8"/>
      <c r="E46" s="8"/>
      <c r="F46" s="9"/>
      <c r="G46" s="8">
        <v>9.57</v>
      </c>
      <c r="H46" s="8"/>
      <c r="I46" s="9"/>
      <c r="J46" s="9"/>
      <c r="K46" s="9"/>
      <c r="L46" s="9"/>
      <c r="M46" s="9"/>
      <c r="N46" s="9"/>
      <c r="O46" s="9"/>
      <c r="P46" s="9">
        <v>0.04</v>
      </c>
      <c r="Q46" s="9"/>
      <c r="R46" s="9"/>
      <c r="S46" s="9">
        <v>2082.6</v>
      </c>
      <c r="T46" s="9">
        <v>1003.22</v>
      </c>
      <c r="U46" s="9">
        <v>2.42</v>
      </c>
      <c r="V46" s="9">
        <v>12.18</v>
      </c>
      <c r="W46" s="9">
        <v>1.05</v>
      </c>
      <c r="X46" s="9">
        <v>144.47999999999999</v>
      </c>
      <c r="Y46" s="9"/>
      <c r="Z46" s="9">
        <v>0.03</v>
      </c>
      <c r="AA46" s="8"/>
      <c r="AB46" s="9"/>
      <c r="AC46" s="9">
        <v>21.58</v>
      </c>
      <c r="AD46" s="9"/>
      <c r="AE46" s="9"/>
      <c r="AF46" s="9"/>
      <c r="AG46" s="9">
        <v>0.08</v>
      </c>
      <c r="AH46" s="9">
        <v>0.3</v>
      </c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>
        <v>2.68</v>
      </c>
      <c r="AT46" s="9"/>
      <c r="AU46" s="9"/>
      <c r="AV46" s="9"/>
      <c r="AW46" s="9"/>
      <c r="AX46" s="9"/>
      <c r="AY46" s="9"/>
      <c r="AZ46" s="9"/>
      <c r="BA46" s="9">
        <v>1.32</v>
      </c>
      <c r="BB46" s="9"/>
      <c r="BC46" s="9"/>
      <c r="BD46" s="9"/>
      <c r="BE46" s="9"/>
      <c r="BF46" s="9"/>
      <c r="BG46" s="9"/>
      <c r="BH46" s="9"/>
      <c r="BI46" s="9"/>
      <c r="BJ46" s="9"/>
      <c r="BK46" s="10">
        <f t="shared" si="1"/>
        <v>3281.5500000000006</v>
      </c>
    </row>
    <row r="47" spans="1:63" x14ac:dyDescent="0.25">
      <c r="A47" s="115"/>
      <c r="B47" s="6">
        <v>41</v>
      </c>
      <c r="C47" s="7" t="s">
        <v>91</v>
      </c>
      <c r="D47" s="8"/>
      <c r="E47" s="8"/>
      <c r="F47" s="9"/>
      <c r="G47" s="8">
        <v>91.85</v>
      </c>
      <c r="H47" s="8"/>
      <c r="I47" s="9"/>
      <c r="J47" s="9"/>
      <c r="K47" s="9"/>
      <c r="L47" s="9"/>
      <c r="M47" s="9"/>
      <c r="N47" s="9">
        <v>11.92</v>
      </c>
      <c r="O47" s="9">
        <v>0.16</v>
      </c>
      <c r="P47" s="9">
        <v>23.34</v>
      </c>
      <c r="Q47" s="9">
        <v>20.82</v>
      </c>
      <c r="R47" s="9"/>
      <c r="S47" s="9">
        <v>194.13</v>
      </c>
      <c r="T47" s="9">
        <v>1139.75</v>
      </c>
      <c r="U47" s="9">
        <v>0.88</v>
      </c>
      <c r="V47" s="9">
        <v>21.11</v>
      </c>
      <c r="W47" s="9"/>
      <c r="X47" s="9">
        <v>831.31</v>
      </c>
      <c r="Y47" s="9"/>
      <c r="Z47" s="9">
        <v>0.81</v>
      </c>
      <c r="AA47" s="8"/>
      <c r="AB47" s="9"/>
      <c r="AC47" s="9">
        <v>1.07</v>
      </c>
      <c r="AD47" s="9"/>
      <c r="AE47" s="9"/>
      <c r="AF47" s="9"/>
      <c r="AG47" s="9"/>
      <c r="AH47" s="9"/>
      <c r="AI47" s="9"/>
      <c r="AJ47" s="9"/>
      <c r="AK47" s="9"/>
      <c r="AL47" s="9"/>
      <c r="AM47" s="9">
        <v>0.56999999999999995</v>
      </c>
      <c r="AN47" s="9"/>
      <c r="AO47" s="9">
        <v>1.25</v>
      </c>
      <c r="AP47" s="9">
        <v>0.45</v>
      </c>
      <c r="AQ47" s="9">
        <v>0.22</v>
      </c>
      <c r="AR47" s="9"/>
      <c r="AS47" s="9">
        <v>0.66</v>
      </c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>
        <v>2.5</v>
      </c>
      <c r="BG47" s="9"/>
      <c r="BH47" s="9"/>
      <c r="BI47" s="9"/>
      <c r="BJ47" s="9"/>
      <c r="BK47" s="10">
        <f t="shared" si="1"/>
        <v>2342.7999999999997</v>
      </c>
    </row>
    <row r="48" spans="1:63" x14ac:dyDescent="0.25">
      <c r="A48" s="115"/>
      <c r="B48" s="6">
        <v>42</v>
      </c>
      <c r="C48" s="7" t="s">
        <v>92</v>
      </c>
      <c r="D48" s="8"/>
      <c r="E48" s="8"/>
      <c r="F48" s="9"/>
      <c r="G48" s="8"/>
      <c r="H48" s="8"/>
      <c r="I48" s="9"/>
      <c r="J48" s="9"/>
      <c r="K48" s="9"/>
      <c r="L48" s="9"/>
      <c r="M48" s="9"/>
      <c r="N48" s="9"/>
      <c r="O48" s="9"/>
      <c r="P48" s="9"/>
      <c r="Q48" s="9"/>
      <c r="R48" s="9"/>
      <c r="S48" s="9">
        <v>44.63</v>
      </c>
      <c r="T48" s="9">
        <v>73.739999999999995</v>
      </c>
      <c r="U48" s="9"/>
      <c r="V48" s="9">
        <v>0.24</v>
      </c>
      <c r="W48" s="9"/>
      <c r="X48" s="9">
        <v>9.09</v>
      </c>
      <c r="Y48" s="9"/>
      <c r="Z48" s="9"/>
      <c r="AA48" s="8"/>
      <c r="AB48" s="9"/>
      <c r="AC48" s="9">
        <v>5.62</v>
      </c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10">
        <f t="shared" si="1"/>
        <v>133.32</v>
      </c>
    </row>
    <row r="49" spans="1:63" x14ac:dyDescent="0.25">
      <c r="A49" s="115"/>
      <c r="B49" s="6">
        <v>43</v>
      </c>
      <c r="C49" s="7" t="s">
        <v>93</v>
      </c>
      <c r="D49" s="8"/>
      <c r="E49" s="8"/>
      <c r="F49" s="9"/>
      <c r="G49" s="8">
        <v>1.45</v>
      </c>
      <c r="H49" s="8"/>
      <c r="I49" s="9"/>
      <c r="J49" s="9"/>
      <c r="K49" s="9"/>
      <c r="L49" s="9"/>
      <c r="M49" s="9"/>
      <c r="N49" s="9"/>
      <c r="O49" s="9"/>
      <c r="P49" s="9"/>
      <c r="Q49" s="9"/>
      <c r="R49" s="9"/>
      <c r="S49" s="9">
        <v>2641.37</v>
      </c>
      <c r="T49" s="9">
        <v>28.86</v>
      </c>
      <c r="U49" s="9"/>
      <c r="V49" s="9"/>
      <c r="W49" s="9"/>
      <c r="X49" s="9"/>
      <c r="Y49" s="9"/>
      <c r="Z49" s="9">
        <v>0.04</v>
      </c>
      <c r="AA49" s="8"/>
      <c r="AB49" s="9"/>
      <c r="AC49" s="9">
        <v>4.34</v>
      </c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>
        <v>0.01</v>
      </c>
      <c r="AT49" s="9"/>
      <c r="AU49" s="9"/>
      <c r="AV49" s="9"/>
      <c r="AW49" s="9"/>
      <c r="AX49" s="9"/>
      <c r="AY49" s="9"/>
      <c r="AZ49" s="9"/>
      <c r="BA49" s="9">
        <v>1.7</v>
      </c>
      <c r="BB49" s="9"/>
      <c r="BC49" s="9"/>
      <c r="BD49" s="9"/>
      <c r="BE49" s="9"/>
      <c r="BF49" s="9"/>
      <c r="BG49" s="9"/>
      <c r="BH49" s="9"/>
      <c r="BI49" s="9"/>
      <c r="BJ49" s="9"/>
      <c r="BK49" s="10">
        <f t="shared" si="1"/>
        <v>2677.77</v>
      </c>
    </row>
    <row r="50" spans="1:63" x14ac:dyDescent="0.25">
      <c r="A50" s="115"/>
      <c r="B50" s="6">
        <v>44</v>
      </c>
      <c r="C50" s="7" t="s">
        <v>94</v>
      </c>
      <c r="D50" s="8"/>
      <c r="E50" s="8"/>
      <c r="F50" s="9"/>
      <c r="G50" s="8"/>
      <c r="H50" s="8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8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10">
        <f t="shared" si="1"/>
        <v>0</v>
      </c>
    </row>
    <row r="51" spans="1:63" x14ac:dyDescent="0.25">
      <c r="A51" s="115"/>
      <c r="B51" s="6">
        <v>45</v>
      </c>
      <c r="C51" s="7" t="s">
        <v>95</v>
      </c>
      <c r="D51" s="8"/>
      <c r="E51" s="8"/>
      <c r="F51" s="9"/>
      <c r="G51" s="8">
        <v>17.25</v>
      </c>
      <c r="H51" s="8"/>
      <c r="I51" s="9"/>
      <c r="J51" s="9"/>
      <c r="K51" s="9"/>
      <c r="L51" s="9"/>
      <c r="M51" s="9"/>
      <c r="N51" s="9"/>
      <c r="O51" s="9"/>
      <c r="P51" s="9">
        <v>1.47</v>
      </c>
      <c r="Q51" s="9"/>
      <c r="R51" s="9"/>
      <c r="S51" s="9">
        <v>3843.23</v>
      </c>
      <c r="T51" s="9">
        <v>235.48</v>
      </c>
      <c r="U51" s="9">
        <v>0.77</v>
      </c>
      <c r="V51" s="9">
        <v>21.39</v>
      </c>
      <c r="W51" s="9">
        <v>2.9</v>
      </c>
      <c r="X51" s="9">
        <v>75.16</v>
      </c>
      <c r="Y51" s="9"/>
      <c r="Z51" s="9">
        <v>1.03</v>
      </c>
      <c r="AA51" s="8"/>
      <c r="AB51" s="9">
        <v>0.3</v>
      </c>
      <c r="AC51" s="9">
        <v>39.32</v>
      </c>
      <c r="AD51" s="9"/>
      <c r="AE51" s="9">
        <v>0.04</v>
      </c>
      <c r="AF51" s="9"/>
      <c r="AG51" s="9">
        <v>0.81</v>
      </c>
      <c r="AH51" s="9"/>
      <c r="AI51" s="9"/>
      <c r="AJ51" s="9"/>
      <c r="AK51" s="9"/>
      <c r="AL51" s="9"/>
      <c r="AM51" s="9"/>
      <c r="AN51" s="9">
        <v>0.18</v>
      </c>
      <c r="AO51" s="9"/>
      <c r="AP51" s="9"/>
      <c r="AQ51" s="9"/>
      <c r="AR51" s="9"/>
      <c r="AS51" s="9">
        <v>2.0499999999999998</v>
      </c>
      <c r="AT51" s="9"/>
      <c r="AU51" s="9"/>
      <c r="AV51" s="9"/>
      <c r="AW51" s="9"/>
      <c r="AX51" s="9"/>
      <c r="AY51" s="9"/>
      <c r="AZ51" s="9"/>
      <c r="BA51" s="9">
        <v>5</v>
      </c>
      <c r="BB51" s="9">
        <v>0.13</v>
      </c>
      <c r="BC51" s="9"/>
      <c r="BD51" s="9"/>
      <c r="BE51" s="9"/>
      <c r="BF51" s="9"/>
      <c r="BG51" s="9"/>
      <c r="BH51" s="9"/>
      <c r="BI51" s="9"/>
      <c r="BJ51" s="9"/>
      <c r="BK51" s="10">
        <f t="shared" si="1"/>
        <v>4246.51</v>
      </c>
    </row>
    <row r="52" spans="1:63" x14ac:dyDescent="0.25">
      <c r="A52" s="115"/>
      <c r="B52" s="6">
        <v>46</v>
      </c>
      <c r="C52" s="7" t="s">
        <v>96</v>
      </c>
      <c r="D52" s="8"/>
      <c r="E52" s="8"/>
      <c r="F52" s="9"/>
      <c r="G52" s="8">
        <v>0.25</v>
      </c>
      <c r="H52" s="8"/>
      <c r="I52" s="9"/>
      <c r="J52" s="9"/>
      <c r="K52" s="9"/>
      <c r="L52" s="9"/>
      <c r="M52" s="9"/>
      <c r="N52" s="9"/>
      <c r="O52" s="9"/>
      <c r="P52" s="9"/>
      <c r="Q52" s="9"/>
      <c r="R52" s="9"/>
      <c r="S52" s="9">
        <v>2504.56</v>
      </c>
      <c r="T52" s="9">
        <v>57.94</v>
      </c>
      <c r="U52" s="9"/>
      <c r="V52" s="9"/>
      <c r="W52" s="9"/>
      <c r="X52" s="9">
        <v>0.23</v>
      </c>
      <c r="Y52" s="9"/>
      <c r="Z52" s="9">
        <v>0.13</v>
      </c>
      <c r="AA52" s="8"/>
      <c r="AB52" s="9"/>
      <c r="AC52" s="9">
        <v>5.88</v>
      </c>
      <c r="AD52" s="9"/>
      <c r="AE52" s="9"/>
      <c r="AF52" s="9"/>
      <c r="AG52" s="9">
        <v>1.62</v>
      </c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>
        <v>0.03</v>
      </c>
      <c r="AT52" s="9"/>
      <c r="AU52" s="9"/>
      <c r="AV52" s="9"/>
      <c r="AW52" s="9"/>
      <c r="AX52" s="9"/>
      <c r="AY52" s="9"/>
      <c r="AZ52" s="9"/>
      <c r="BA52" s="9">
        <v>0.1</v>
      </c>
      <c r="BB52" s="9"/>
      <c r="BC52" s="9"/>
      <c r="BD52" s="9"/>
      <c r="BE52" s="9"/>
      <c r="BF52" s="9"/>
      <c r="BG52" s="9"/>
      <c r="BH52" s="9"/>
      <c r="BI52" s="9"/>
      <c r="BJ52" s="9"/>
      <c r="BK52" s="10">
        <f t="shared" si="1"/>
        <v>2570.7400000000002</v>
      </c>
    </row>
    <row r="53" spans="1:63" x14ac:dyDescent="0.25">
      <c r="A53" s="115"/>
      <c r="B53" s="6">
        <v>47</v>
      </c>
      <c r="C53" s="7" t="s">
        <v>97</v>
      </c>
      <c r="D53" s="8"/>
      <c r="E53" s="8"/>
      <c r="F53" s="9"/>
      <c r="G53" s="8">
        <v>18.920000000000002</v>
      </c>
      <c r="H53" s="8"/>
      <c r="I53" s="9"/>
      <c r="J53" s="9"/>
      <c r="K53" s="9"/>
      <c r="L53" s="9"/>
      <c r="M53" s="9"/>
      <c r="N53" s="9"/>
      <c r="O53" s="9"/>
      <c r="P53" s="9">
        <v>0.27</v>
      </c>
      <c r="Q53" s="9"/>
      <c r="R53" s="9"/>
      <c r="S53" s="9">
        <v>2095.4499999999998</v>
      </c>
      <c r="T53" s="9">
        <v>252.2</v>
      </c>
      <c r="U53" s="9"/>
      <c r="V53" s="9">
        <v>1.59</v>
      </c>
      <c r="W53" s="9">
        <v>3.01</v>
      </c>
      <c r="X53" s="9">
        <v>4.1100000000000003</v>
      </c>
      <c r="Y53" s="9"/>
      <c r="Z53" s="9"/>
      <c r="AA53" s="8"/>
      <c r="AB53" s="9"/>
      <c r="AC53" s="9">
        <v>1.96</v>
      </c>
      <c r="AD53" s="9"/>
      <c r="AE53" s="9"/>
      <c r="AF53" s="9"/>
      <c r="AG53" s="9">
        <v>0.09</v>
      </c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>
        <v>7.0000000000000007E-2</v>
      </c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>
        <v>1.53</v>
      </c>
      <c r="BE53" s="9"/>
      <c r="BF53" s="9"/>
      <c r="BG53" s="9"/>
      <c r="BH53" s="9"/>
      <c r="BI53" s="9"/>
      <c r="BJ53" s="9"/>
      <c r="BK53" s="10">
        <f t="shared" si="1"/>
        <v>2379.2000000000007</v>
      </c>
    </row>
    <row r="54" spans="1:63" x14ac:dyDescent="0.25">
      <c r="A54" s="115"/>
      <c r="B54" s="6">
        <v>48</v>
      </c>
      <c r="C54" s="7" t="s">
        <v>98</v>
      </c>
      <c r="D54" s="8"/>
      <c r="E54" s="8"/>
      <c r="F54" s="9"/>
      <c r="G54" s="8">
        <v>1.28</v>
      </c>
      <c r="H54" s="8"/>
      <c r="I54" s="9"/>
      <c r="J54" s="9"/>
      <c r="K54" s="9"/>
      <c r="L54" s="9"/>
      <c r="M54" s="9"/>
      <c r="N54" s="9"/>
      <c r="O54" s="9"/>
      <c r="P54" s="9"/>
      <c r="Q54" s="9"/>
      <c r="R54" s="9"/>
      <c r="S54" s="9">
        <v>413.1</v>
      </c>
      <c r="T54" s="9">
        <v>36.19</v>
      </c>
      <c r="U54" s="9"/>
      <c r="V54" s="9"/>
      <c r="W54" s="9"/>
      <c r="X54" s="9"/>
      <c r="Y54" s="9"/>
      <c r="Z54" s="9">
        <v>0.28999999999999998</v>
      </c>
      <c r="AA54" s="8">
        <v>0.45</v>
      </c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>
        <v>0.31</v>
      </c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10">
        <f t="shared" si="1"/>
        <v>451.62</v>
      </c>
    </row>
    <row r="55" spans="1:63" x14ac:dyDescent="0.25">
      <c r="A55" s="115"/>
      <c r="B55" s="6">
        <v>49</v>
      </c>
      <c r="C55" s="7" t="s">
        <v>99</v>
      </c>
      <c r="D55" s="8"/>
      <c r="E55" s="8"/>
      <c r="F55" s="9"/>
      <c r="G55" s="8">
        <v>23.32</v>
      </c>
      <c r="H55" s="8"/>
      <c r="I55" s="9"/>
      <c r="J55" s="9"/>
      <c r="K55" s="9"/>
      <c r="L55" s="9"/>
      <c r="M55" s="9"/>
      <c r="N55" s="9"/>
      <c r="O55" s="9">
        <v>0.09</v>
      </c>
      <c r="P55" s="9">
        <v>1.31</v>
      </c>
      <c r="Q55" s="9"/>
      <c r="R55" s="9">
        <v>2.31</v>
      </c>
      <c r="S55" s="9">
        <v>7710.57</v>
      </c>
      <c r="T55" s="9">
        <v>644.91999999999996</v>
      </c>
      <c r="U55" s="9"/>
      <c r="V55" s="9">
        <v>9.86</v>
      </c>
      <c r="W55" s="9">
        <v>2</v>
      </c>
      <c r="X55" s="9">
        <v>102.89</v>
      </c>
      <c r="Y55" s="9"/>
      <c r="Z55" s="9">
        <v>0.7</v>
      </c>
      <c r="AA55" s="8"/>
      <c r="AB55" s="9"/>
      <c r="AC55" s="9">
        <v>70.75</v>
      </c>
      <c r="AD55" s="9"/>
      <c r="AE55" s="9"/>
      <c r="AF55" s="9"/>
      <c r="AG55" s="9">
        <v>5.78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>
        <v>5.25</v>
      </c>
      <c r="AT55" s="9"/>
      <c r="AU55" s="9"/>
      <c r="AV55" s="9"/>
      <c r="AW55" s="9"/>
      <c r="AX55" s="9"/>
      <c r="AY55" s="9"/>
      <c r="AZ55" s="9"/>
      <c r="BA55" s="9">
        <v>1.41</v>
      </c>
      <c r="BB55" s="9"/>
      <c r="BC55" s="9"/>
      <c r="BD55" s="9"/>
      <c r="BE55" s="9"/>
      <c r="BF55" s="9"/>
      <c r="BG55" s="9"/>
      <c r="BH55" s="9"/>
      <c r="BI55" s="9"/>
      <c r="BJ55" s="9"/>
      <c r="BK55" s="10">
        <f t="shared" si="1"/>
        <v>8581.16</v>
      </c>
    </row>
    <row r="56" spans="1:63" x14ac:dyDescent="0.25">
      <c r="A56" s="115"/>
      <c r="B56" s="6">
        <v>50</v>
      </c>
      <c r="C56" s="7" t="s">
        <v>100</v>
      </c>
      <c r="D56" s="8"/>
      <c r="E56" s="8"/>
      <c r="F56" s="9"/>
      <c r="G56" s="8"/>
      <c r="H56" s="8"/>
      <c r="I56" s="9"/>
      <c r="J56" s="9"/>
      <c r="K56" s="9"/>
      <c r="L56" s="9"/>
      <c r="M56" s="9"/>
      <c r="N56" s="9"/>
      <c r="O56" s="9"/>
      <c r="P56" s="9"/>
      <c r="Q56" s="9"/>
      <c r="R56" s="9"/>
      <c r="S56" s="9">
        <v>3705.13</v>
      </c>
      <c r="T56" s="9">
        <v>47.63</v>
      </c>
      <c r="U56" s="9"/>
      <c r="V56" s="9">
        <v>3.94</v>
      </c>
      <c r="W56" s="9"/>
      <c r="X56" s="9"/>
      <c r="Y56" s="9"/>
      <c r="Z56" s="9">
        <v>0.06</v>
      </c>
      <c r="AA56" s="8"/>
      <c r="AB56" s="9"/>
      <c r="AC56" s="9">
        <v>0.63</v>
      </c>
      <c r="AD56" s="9"/>
      <c r="AE56" s="9"/>
      <c r="AF56" s="9"/>
      <c r="AG56" s="9">
        <v>0.28999999999999998</v>
      </c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10">
        <f t="shared" si="1"/>
        <v>3757.6800000000003</v>
      </c>
    </row>
    <row r="57" spans="1:63" x14ac:dyDescent="0.25">
      <c r="A57" s="115"/>
      <c r="B57" s="6">
        <v>51</v>
      </c>
      <c r="C57" s="7" t="s">
        <v>101</v>
      </c>
      <c r="D57" s="8"/>
      <c r="E57" s="8">
        <v>25.96</v>
      </c>
      <c r="F57" s="9"/>
      <c r="G57" s="8">
        <v>67.09</v>
      </c>
      <c r="H57" s="8"/>
      <c r="I57" s="9"/>
      <c r="J57" s="9"/>
      <c r="K57" s="9"/>
      <c r="L57" s="9"/>
      <c r="M57" s="9"/>
      <c r="N57" s="9"/>
      <c r="O57" s="9">
        <v>1.93</v>
      </c>
      <c r="P57" s="9">
        <v>3.3</v>
      </c>
      <c r="Q57" s="9">
        <v>5.16</v>
      </c>
      <c r="R57" s="9">
        <v>0.8</v>
      </c>
      <c r="S57" s="9">
        <v>320.29000000000002</v>
      </c>
      <c r="T57" s="9">
        <v>914.21</v>
      </c>
      <c r="U57" s="9"/>
      <c r="V57" s="9">
        <v>0.4</v>
      </c>
      <c r="W57" s="9">
        <v>0.32</v>
      </c>
      <c r="X57" s="9">
        <v>54.62</v>
      </c>
      <c r="Y57" s="9"/>
      <c r="Z57" s="9">
        <v>0.34</v>
      </c>
      <c r="AA57" s="8"/>
      <c r="AB57" s="9"/>
      <c r="AC57" s="9">
        <v>11.5</v>
      </c>
      <c r="AD57" s="9"/>
      <c r="AE57" s="9"/>
      <c r="AF57" s="9"/>
      <c r="AG57" s="9">
        <v>1.41</v>
      </c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2.35</v>
      </c>
      <c r="AT57" s="9"/>
      <c r="AU57" s="9"/>
      <c r="AV57" s="9"/>
      <c r="AW57" s="9"/>
      <c r="AX57" s="9"/>
      <c r="AY57" s="9"/>
      <c r="AZ57" s="9"/>
      <c r="BA57" s="9">
        <v>2.14</v>
      </c>
      <c r="BB57" s="9"/>
      <c r="BC57" s="9"/>
      <c r="BD57" s="9"/>
      <c r="BE57" s="9"/>
      <c r="BF57" s="9"/>
      <c r="BG57" s="9"/>
      <c r="BH57" s="9"/>
      <c r="BI57" s="9"/>
      <c r="BJ57" s="9"/>
      <c r="BK57" s="10">
        <f t="shared" si="1"/>
        <v>1411.82</v>
      </c>
    </row>
    <row r="58" spans="1:63" x14ac:dyDescent="0.25">
      <c r="A58" s="115"/>
      <c r="B58" s="6">
        <v>52</v>
      </c>
      <c r="C58" s="7" t="s">
        <v>102</v>
      </c>
      <c r="D58" s="8"/>
      <c r="E58" s="8"/>
      <c r="F58" s="9"/>
      <c r="G58" s="8"/>
      <c r="H58" s="8"/>
      <c r="I58" s="9"/>
      <c r="J58" s="9"/>
      <c r="K58" s="9"/>
      <c r="L58" s="9"/>
      <c r="M58" s="9"/>
      <c r="N58" s="9"/>
      <c r="O58" s="9"/>
      <c r="P58" s="9"/>
      <c r="Q58" s="9"/>
      <c r="R58" s="9"/>
      <c r="S58" s="9">
        <v>1861.93</v>
      </c>
      <c r="T58" s="9">
        <v>62.9</v>
      </c>
      <c r="U58" s="9">
        <v>29.51</v>
      </c>
      <c r="V58" s="9">
        <v>10.65</v>
      </c>
      <c r="W58" s="9">
        <v>1.91</v>
      </c>
      <c r="X58" s="9">
        <v>0.4</v>
      </c>
      <c r="Y58" s="9"/>
      <c r="Z58" s="9"/>
      <c r="AA58" s="8"/>
      <c r="AB58" s="9"/>
      <c r="AC58" s="9">
        <v>19.03</v>
      </c>
      <c r="AD58" s="9"/>
      <c r="AE58" s="9"/>
      <c r="AF58" s="9"/>
      <c r="AG58" s="9">
        <v>0.64</v>
      </c>
      <c r="AH58" s="9">
        <v>0.13</v>
      </c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>
        <v>0.32</v>
      </c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10">
        <f t="shared" si="1"/>
        <v>1987.4200000000005</v>
      </c>
    </row>
    <row r="59" spans="1:63" x14ac:dyDescent="0.25">
      <c r="A59" s="115"/>
      <c r="B59" s="6">
        <v>53</v>
      </c>
      <c r="C59" s="7" t="s">
        <v>103</v>
      </c>
      <c r="D59" s="8"/>
      <c r="E59" s="8"/>
      <c r="F59" s="9"/>
      <c r="G59" s="8"/>
      <c r="H59" s="8"/>
      <c r="I59" s="9"/>
      <c r="J59" s="9"/>
      <c r="K59" s="9"/>
      <c r="L59" s="9"/>
      <c r="M59" s="9"/>
      <c r="N59" s="9"/>
      <c r="O59" s="9"/>
      <c r="P59" s="9"/>
      <c r="Q59" s="9"/>
      <c r="R59" s="9"/>
      <c r="S59" s="9">
        <v>4319.3100000000004</v>
      </c>
      <c r="T59" s="9">
        <v>130.84</v>
      </c>
      <c r="U59" s="9">
        <v>13.98</v>
      </c>
      <c r="V59" s="9">
        <v>1.66</v>
      </c>
      <c r="W59" s="9">
        <v>1.45</v>
      </c>
      <c r="X59" s="9"/>
      <c r="Y59" s="9"/>
      <c r="Z59" s="9"/>
      <c r="AA59" s="8"/>
      <c r="AB59" s="9"/>
      <c r="AC59" s="9">
        <v>2.08</v>
      </c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>
        <v>0.06</v>
      </c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10">
        <f t="shared" si="1"/>
        <v>4469.38</v>
      </c>
    </row>
    <row r="60" spans="1:63" x14ac:dyDescent="0.25">
      <c r="A60" s="115"/>
      <c r="B60" s="6">
        <v>54</v>
      </c>
      <c r="C60" s="7" t="s">
        <v>104</v>
      </c>
      <c r="D60" s="8"/>
      <c r="E60" s="8">
        <v>0.4</v>
      </c>
      <c r="F60" s="9"/>
      <c r="G60" s="8">
        <v>10.84</v>
      </c>
      <c r="H60" s="8"/>
      <c r="I60" s="9"/>
      <c r="J60" s="9"/>
      <c r="K60" s="9"/>
      <c r="L60" s="9"/>
      <c r="M60" s="9"/>
      <c r="N60" s="9"/>
      <c r="O60" s="9"/>
      <c r="P60" s="9">
        <v>0.47</v>
      </c>
      <c r="Q60" s="9"/>
      <c r="R60" s="9">
        <v>2.48</v>
      </c>
      <c r="S60" s="9">
        <v>1258.56</v>
      </c>
      <c r="T60" s="9">
        <v>639.97</v>
      </c>
      <c r="U60" s="9"/>
      <c r="V60" s="9">
        <v>0.05</v>
      </c>
      <c r="W60" s="9">
        <v>0.31</v>
      </c>
      <c r="X60" s="9">
        <v>157.43</v>
      </c>
      <c r="Y60" s="9"/>
      <c r="Z60" s="9">
        <v>0.2</v>
      </c>
      <c r="AA60" s="8"/>
      <c r="AB60" s="9"/>
      <c r="AC60" s="9">
        <v>18.170000000000002</v>
      </c>
      <c r="AD60" s="9"/>
      <c r="AE60" s="9"/>
      <c r="AF60" s="9"/>
      <c r="AG60" s="9">
        <v>0.71</v>
      </c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>
        <v>1.87</v>
      </c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10">
        <f t="shared" si="1"/>
        <v>2091.4599999999996</v>
      </c>
    </row>
    <row r="61" spans="1:63" x14ac:dyDescent="0.25">
      <c r="A61" s="115"/>
      <c r="B61" s="6">
        <v>55</v>
      </c>
      <c r="C61" s="7" t="s">
        <v>105</v>
      </c>
      <c r="D61" s="8"/>
      <c r="E61" s="8"/>
      <c r="F61" s="9"/>
      <c r="G61" s="8">
        <v>19.48</v>
      </c>
      <c r="H61" s="8"/>
      <c r="I61" s="9"/>
      <c r="J61" s="9"/>
      <c r="K61" s="9"/>
      <c r="L61" s="9"/>
      <c r="M61" s="9"/>
      <c r="N61" s="9"/>
      <c r="O61" s="9"/>
      <c r="P61" s="9"/>
      <c r="Q61" s="9"/>
      <c r="R61" s="9"/>
      <c r="S61" s="9">
        <v>408.72</v>
      </c>
      <c r="T61" s="9">
        <v>934.89</v>
      </c>
      <c r="U61" s="9"/>
      <c r="V61" s="9">
        <v>0.21</v>
      </c>
      <c r="W61" s="9"/>
      <c r="X61" s="9">
        <v>29.42</v>
      </c>
      <c r="Y61" s="9"/>
      <c r="Z61" s="9"/>
      <c r="AA61" s="8"/>
      <c r="AB61" s="9"/>
      <c r="AC61" s="9">
        <v>3.11</v>
      </c>
      <c r="AD61" s="9"/>
      <c r="AE61" s="9"/>
      <c r="AF61" s="9"/>
      <c r="AG61" s="9">
        <v>0.73</v>
      </c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>
        <v>0.36</v>
      </c>
      <c r="AT61" s="9"/>
      <c r="AU61" s="9"/>
      <c r="AV61" s="9"/>
      <c r="AW61" s="9"/>
      <c r="AX61" s="9"/>
      <c r="AY61" s="9"/>
      <c r="AZ61" s="9"/>
      <c r="BA61" s="9">
        <v>0.7</v>
      </c>
      <c r="BB61" s="9"/>
      <c r="BC61" s="9"/>
      <c r="BD61" s="9"/>
      <c r="BE61" s="9"/>
      <c r="BF61" s="9"/>
      <c r="BG61" s="9"/>
      <c r="BH61" s="9"/>
      <c r="BI61" s="9"/>
      <c r="BJ61" s="9"/>
      <c r="BK61" s="10">
        <f t="shared" si="1"/>
        <v>1397.6200000000001</v>
      </c>
    </row>
    <row r="62" spans="1:63" x14ac:dyDescent="0.25">
      <c r="A62" s="115"/>
      <c r="B62" s="6">
        <v>56</v>
      </c>
      <c r="C62" s="7" t="s">
        <v>106</v>
      </c>
      <c r="D62" s="8"/>
      <c r="E62" s="8"/>
      <c r="F62" s="9"/>
      <c r="G62" s="8">
        <v>13.86</v>
      </c>
      <c r="H62" s="8"/>
      <c r="I62" s="9"/>
      <c r="J62" s="9"/>
      <c r="K62" s="9"/>
      <c r="L62" s="9"/>
      <c r="M62" s="9"/>
      <c r="N62" s="9"/>
      <c r="O62" s="9"/>
      <c r="P62" s="9"/>
      <c r="Q62" s="9"/>
      <c r="R62" s="9"/>
      <c r="S62" s="9">
        <v>1289.3399999999999</v>
      </c>
      <c r="T62" s="9">
        <v>604.78</v>
      </c>
      <c r="U62" s="9"/>
      <c r="V62" s="9">
        <v>0.6</v>
      </c>
      <c r="W62" s="9">
        <v>10.029999999999999</v>
      </c>
      <c r="X62" s="9">
        <v>66.77</v>
      </c>
      <c r="Y62" s="9"/>
      <c r="Z62" s="9"/>
      <c r="AA62" s="8"/>
      <c r="AB62" s="9"/>
      <c r="AC62" s="9">
        <v>11.28</v>
      </c>
      <c r="AD62" s="9"/>
      <c r="AE62" s="9"/>
      <c r="AF62" s="9"/>
      <c r="AG62" s="9">
        <v>0.47</v>
      </c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>
        <v>0.42</v>
      </c>
      <c r="AT62" s="9"/>
      <c r="AU62" s="9"/>
      <c r="AV62" s="9"/>
      <c r="AW62" s="9"/>
      <c r="AX62" s="9"/>
      <c r="AY62" s="9">
        <v>1.37</v>
      </c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10">
        <f t="shared" si="1"/>
        <v>1998.9199999999996</v>
      </c>
    </row>
    <row r="63" spans="1:63" x14ac:dyDescent="0.25">
      <c r="A63" s="115"/>
      <c r="B63" s="6">
        <v>57</v>
      </c>
      <c r="C63" s="7" t="s">
        <v>107</v>
      </c>
      <c r="D63" s="8"/>
      <c r="E63" s="8"/>
      <c r="F63" s="9"/>
      <c r="G63" s="8"/>
      <c r="H63" s="8"/>
      <c r="I63" s="9"/>
      <c r="J63" s="9"/>
      <c r="K63" s="9"/>
      <c r="L63" s="9"/>
      <c r="M63" s="9"/>
      <c r="N63" s="9"/>
      <c r="O63" s="9"/>
      <c r="P63" s="9"/>
      <c r="Q63" s="9"/>
      <c r="R63" s="9"/>
      <c r="S63" s="9">
        <v>126.77</v>
      </c>
      <c r="T63" s="9">
        <v>52.83</v>
      </c>
      <c r="U63" s="9"/>
      <c r="V63" s="9">
        <v>0.93</v>
      </c>
      <c r="W63" s="9"/>
      <c r="X63" s="9">
        <v>10.97</v>
      </c>
      <c r="Y63" s="9"/>
      <c r="Z63" s="9"/>
      <c r="AA63" s="8"/>
      <c r="AB63" s="9"/>
      <c r="AC63" s="9">
        <v>1.72</v>
      </c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>
        <v>0.24</v>
      </c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10">
        <f t="shared" si="1"/>
        <v>193.46</v>
      </c>
    </row>
    <row r="64" spans="1:63" x14ac:dyDescent="0.25">
      <c r="A64" s="115"/>
      <c r="B64" s="6">
        <v>58</v>
      </c>
      <c r="C64" s="7" t="s">
        <v>108</v>
      </c>
      <c r="D64" s="8"/>
      <c r="E64" s="8"/>
      <c r="F64" s="9"/>
      <c r="G64" s="8"/>
      <c r="H64" s="8"/>
      <c r="I64" s="9"/>
      <c r="J64" s="9"/>
      <c r="K64" s="9"/>
      <c r="L64" s="9"/>
      <c r="M64" s="9"/>
      <c r="N64" s="9"/>
      <c r="O64" s="9"/>
      <c r="P64" s="9"/>
      <c r="Q64" s="9"/>
      <c r="R64" s="9"/>
      <c r="S64" s="9">
        <v>1210.8699999999999</v>
      </c>
      <c r="T64" s="9">
        <v>35.83</v>
      </c>
      <c r="U64" s="9">
        <v>4.03</v>
      </c>
      <c r="V64" s="9">
        <v>6.12</v>
      </c>
      <c r="W64" s="9">
        <v>0.63</v>
      </c>
      <c r="X64" s="9"/>
      <c r="Y64" s="9"/>
      <c r="Z64" s="9"/>
      <c r="AA64" s="8"/>
      <c r="AB64" s="9"/>
      <c r="AC64" s="9">
        <v>0.82</v>
      </c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>
        <v>0.1</v>
      </c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10">
        <f t="shared" si="1"/>
        <v>1258.3999999999996</v>
      </c>
    </row>
    <row r="65" spans="1:63" x14ac:dyDescent="0.25">
      <c r="A65" s="115"/>
      <c r="B65" s="6">
        <v>59</v>
      </c>
      <c r="C65" s="7" t="s">
        <v>109</v>
      </c>
      <c r="D65" s="8"/>
      <c r="E65" s="8"/>
      <c r="F65" s="9"/>
      <c r="G65" s="8">
        <v>46.02</v>
      </c>
      <c r="H65" s="8"/>
      <c r="I65" s="9"/>
      <c r="J65" s="9"/>
      <c r="K65" s="9"/>
      <c r="L65" s="9"/>
      <c r="M65" s="9"/>
      <c r="N65" s="9"/>
      <c r="O65" s="9">
        <v>2.34</v>
      </c>
      <c r="P65" s="9">
        <v>0.4</v>
      </c>
      <c r="Q65" s="9"/>
      <c r="R65" s="9">
        <v>3.29</v>
      </c>
      <c r="S65" s="9">
        <v>4021.46</v>
      </c>
      <c r="T65" s="9">
        <v>1744.89</v>
      </c>
      <c r="U65" s="9">
        <v>22.89</v>
      </c>
      <c r="V65" s="9">
        <v>24.14</v>
      </c>
      <c r="W65" s="9">
        <v>10.14</v>
      </c>
      <c r="X65" s="9">
        <v>420.84</v>
      </c>
      <c r="Y65" s="9">
        <v>0.08</v>
      </c>
      <c r="Z65" s="9">
        <v>0.67</v>
      </c>
      <c r="AA65" s="8"/>
      <c r="AB65" s="9"/>
      <c r="AC65" s="9">
        <v>13.72</v>
      </c>
      <c r="AD65" s="9"/>
      <c r="AE65" s="9"/>
      <c r="AF65" s="9"/>
      <c r="AG65" s="9">
        <v>9.64</v>
      </c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>
        <v>3.53</v>
      </c>
      <c r="AT65" s="9"/>
      <c r="AU65" s="9"/>
      <c r="AV65" s="9"/>
      <c r="AW65" s="9"/>
      <c r="AX65" s="9"/>
      <c r="AY65" s="9"/>
      <c r="AZ65" s="9"/>
      <c r="BA65" s="9">
        <v>1.41</v>
      </c>
      <c r="BB65" s="9"/>
      <c r="BC65" s="9"/>
      <c r="BD65" s="9">
        <v>0.38</v>
      </c>
      <c r="BE65" s="9"/>
      <c r="BF65" s="9"/>
      <c r="BG65" s="9"/>
      <c r="BH65" s="9"/>
      <c r="BI65" s="9"/>
      <c r="BJ65" s="9"/>
      <c r="BK65" s="10">
        <f t="shared" si="1"/>
        <v>6325.840000000002</v>
      </c>
    </row>
    <row r="66" spans="1:63" x14ac:dyDescent="0.25">
      <c r="A66" s="115"/>
      <c r="B66" s="6">
        <v>60</v>
      </c>
      <c r="C66" s="7" t="s">
        <v>110</v>
      </c>
      <c r="D66" s="8"/>
      <c r="E66" s="8"/>
      <c r="F66" s="9"/>
      <c r="G66" s="8"/>
      <c r="H66" s="8"/>
      <c r="I66" s="9"/>
      <c r="J66" s="9"/>
      <c r="K66" s="9"/>
      <c r="L66" s="9"/>
      <c r="M66" s="9"/>
      <c r="N66" s="9"/>
      <c r="O66" s="9"/>
      <c r="P66" s="9"/>
      <c r="Q66" s="9"/>
      <c r="R66" s="9"/>
      <c r="S66" s="9">
        <v>440.21</v>
      </c>
      <c r="T66" s="9">
        <v>108.42</v>
      </c>
      <c r="U66" s="9"/>
      <c r="V66" s="9">
        <v>1.4</v>
      </c>
      <c r="W66" s="9">
        <v>0.63</v>
      </c>
      <c r="X66" s="9"/>
      <c r="Y66" s="9"/>
      <c r="Z66" s="9">
        <v>0.24</v>
      </c>
      <c r="AA66" s="8"/>
      <c r="AB66" s="9"/>
      <c r="AC66" s="9">
        <v>2.5</v>
      </c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>
        <v>0.06</v>
      </c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10">
        <f t="shared" si="1"/>
        <v>553.45999999999992</v>
      </c>
    </row>
    <row r="67" spans="1:63" x14ac:dyDescent="0.25">
      <c r="A67" s="115"/>
      <c r="B67" s="6">
        <v>61</v>
      </c>
      <c r="C67" s="7" t="s">
        <v>111</v>
      </c>
      <c r="D67" s="8"/>
      <c r="E67" s="8"/>
      <c r="F67" s="9"/>
      <c r="G67" s="8">
        <v>0.35</v>
      </c>
      <c r="H67" s="8"/>
      <c r="I67" s="9"/>
      <c r="J67" s="9"/>
      <c r="K67" s="9"/>
      <c r="L67" s="9"/>
      <c r="M67" s="9"/>
      <c r="N67" s="9"/>
      <c r="O67" s="9"/>
      <c r="P67" s="9"/>
      <c r="Q67" s="9"/>
      <c r="R67" s="9"/>
      <c r="S67" s="9">
        <v>1695.43</v>
      </c>
      <c r="T67" s="9">
        <v>165.3</v>
      </c>
      <c r="U67" s="9"/>
      <c r="V67" s="9">
        <v>0.55000000000000004</v>
      </c>
      <c r="W67" s="9"/>
      <c r="X67" s="9"/>
      <c r="Y67" s="9"/>
      <c r="Z67" s="9">
        <v>0.38</v>
      </c>
      <c r="AA67" s="8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>
        <v>0.1</v>
      </c>
      <c r="AR67" s="9"/>
      <c r="AS67" s="9">
        <v>2.4700000000000002</v>
      </c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10">
        <f t="shared" si="1"/>
        <v>1864.58</v>
      </c>
    </row>
    <row r="68" spans="1:63" x14ac:dyDescent="0.25">
      <c r="A68" s="115"/>
      <c r="B68" s="6">
        <v>62</v>
      </c>
      <c r="C68" s="7" t="s">
        <v>112</v>
      </c>
      <c r="D68" s="8"/>
      <c r="E68" s="8"/>
      <c r="F68" s="9">
        <v>3.91</v>
      </c>
      <c r="G68" s="8">
        <v>48.59</v>
      </c>
      <c r="H68" s="8"/>
      <c r="I68" s="9"/>
      <c r="J68" s="9"/>
      <c r="K68" s="9"/>
      <c r="L68" s="9"/>
      <c r="M68" s="9">
        <v>4.18</v>
      </c>
      <c r="N68" s="9"/>
      <c r="O68" s="9"/>
      <c r="P68" s="9"/>
      <c r="Q68" s="9"/>
      <c r="R68" s="9"/>
      <c r="S68" s="9">
        <v>926.87</v>
      </c>
      <c r="T68" s="9">
        <v>216.41</v>
      </c>
      <c r="U68" s="9"/>
      <c r="V68" s="9">
        <v>8.81</v>
      </c>
      <c r="W68" s="9">
        <v>0.61</v>
      </c>
      <c r="X68" s="9">
        <v>0.11</v>
      </c>
      <c r="Y68" s="9"/>
      <c r="Z68" s="9">
        <v>5.56</v>
      </c>
      <c r="AA68" s="8"/>
      <c r="AB68" s="9"/>
      <c r="AC68" s="9">
        <v>0.71</v>
      </c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>
        <v>4.0599999999999996</v>
      </c>
      <c r="AT68" s="9"/>
      <c r="AU68" s="9"/>
      <c r="AV68" s="9"/>
      <c r="AW68" s="9"/>
      <c r="AX68" s="9">
        <v>0.04</v>
      </c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10">
        <f t="shared" si="1"/>
        <v>1219.8599999999997</v>
      </c>
    </row>
    <row r="69" spans="1:63" x14ac:dyDescent="0.25">
      <c r="A69" s="115"/>
      <c r="B69" s="6">
        <v>63</v>
      </c>
      <c r="C69" s="7" t="s">
        <v>113</v>
      </c>
      <c r="D69" s="8"/>
      <c r="E69" s="8"/>
      <c r="F69" s="9"/>
      <c r="G69" s="8">
        <v>4.76</v>
      </c>
      <c r="H69" s="8"/>
      <c r="I69" s="9"/>
      <c r="J69" s="9"/>
      <c r="K69" s="9"/>
      <c r="L69" s="9"/>
      <c r="M69" s="9"/>
      <c r="N69" s="9"/>
      <c r="O69" s="9"/>
      <c r="P69" s="9">
        <v>1.53</v>
      </c>
      <c r="Q69" s="9"/>
      <c r="R69" s="9"/>
      <c r="S69" s="9">
        <v>115.49</v>
      </c>
      <c r="T69" s="9">
        <v>219.41</v>
      </c>
      <c r="U69" s="9"/>
      <c r="V69" s="9"/>
      <c r="W69" s="9">
        <v>0.2</v>
      </c>
      <c r="X69" s="9">
        <v>33.770000000000003</v>
      </c>
      <c r="Y69" s="9"/>
      <c r="Z69" s="9"/>
      <c r="AA69" s="8"/>
      <c r="AB69" s="9"/>
      <c r="AC69" s="9">
        <v>2.2000000000000002</v>
      </c>
      <c r="AD69" s="9"/>
      <c r="AE69" s="9"/>
      <c r="AF69" s="9"/>
      <c r="AG69" s="9">
        <v>0.03</v>
      </c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>
        <v>2.72</v>
      </c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10">
        <f t="shared" si="1"/>
        <v>380.10999999999996</v>
      </c>
    </row>
    <row r="70" spans="1:63" x14ac:dyDescent="0.25">
      <c r="A70" s="115"/>
      <c r="B70" s="6">
        <v>64</v>
      </c>
      <c r="C70" s="7" t="s">
        <v>114</v>
      </c>
      <c r="D70" s="8"/>
      <c r="E70" s="8"/>
      <c r="F70" s="9"/>
      <c r="G70" s="8">
        <v>0.15</v>
      </c>
      <c r="H70" s="8"/>
      <c r="I70" s="9"/>
      <c r="J70" s="9"/>
      <c r="K70" s="9"/>
      <c r="L70" s="9"/>
      <c r="M70" s="9"/>
      <c r="N70" s="9"/>
      <c r="O70" s="9"/>
      <c r="P70" s="9"/>
      <c r="Q70" s="9"/>
      <c r="R70" s="9"/>
      <c r="S70" s="9">
        <v>393.76</v>
      </c>
      <c r="T70" s="9">
        <v>62.34</v>
      </c>
      <c r="U70" s="9">
        <v>13.76</v>
      </c>
      <c r="V70" s="9">
        <v>68.5</v>
      </c>
      <c r="W70" s="9">
        <v>7.0000000000000007E-2</v>
      </c>
      <c r="X70" s="9">
        <v>0.35</v>
      </c>
      <c r="Y70" s="9"/>
      <c r="Z70" s="9"/>
      <c r="AA70" s="8"/>
      <c r="AB70" s="9"/>
      <c r="AC70" s="9">
        <v>2.14</v>
      </c>
      <c r="AD70" s="9"/>
      <c r="AE70" s="9"/>
      <c r="AF70" s="9"/>
      <c r="AG70" s="9">
        <v>0.26</v>
      </c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10">
        <f t="shared" si="1"/>
        <v>541.33000000000004</v>
      </c>
    </row>
    <row r="71" spans="1:63" x14ac:dyDescent="0.25">
      <c r="A71" s="115"/>
      <c r="B71" s="6">
        <v>65</v>
      </c>
      <c r="C71" s="7" t="s">
        <v>115</v>
      </c>
      <c r="D71" s="8"/>
      <c r="E71" s="8"/>
      <c r="F71" s="9"/>
      <c r="G71" s="8">
        <v>5.09</v>
      </c>
      <c r="H71" s="8"/>
      <c r="I71" s="9"/>
      <c r="J71" s="9"/>
      <c r="K71" s="9"/>
      <c r="L71" s="9"/>
      <c r="M71" s="9"/>
      <c r="N71" s="9"/>
      <c r="O71" s="9"/>
      <c r="P71" s="9"/>
      <c r="Q71" s="9"/>
      <c r="R71" s="9"/>
      <c r="S71" s="9">
        <v>741.39</v>
      </c>
      <c r="T71" s="9">
        <v>451.42</v>
      </c>
      <c r="U71" s="9"/>
      <c r="V71" s="9">
        <v>5.33</v>
      </c>
      <c r="W71" s="9"/>
      <c r="X71" s="9">
        <v>9.84</v>
      </c>
      <c r="Y71" s="9"/>
      <c r="Z71" s="9">
        <v>0.13</v>
      </c>
      <c r="AA71" s="8"/>
      <c r="AB71" s="9">
        <v>0.4</v>
      </c>
      <c r="AC71" s="9">
        <v>12.61</v>
      </c>
      <c r="AD71" s="9"/>
      <c r="AE71" s="9"/>
      <c r="AF71" s="9"/>
      <c r="AG71" s="9">
        <v>0.18</v>
      </c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>
        <v>0.56999999999999995</v>
      </c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10">
        <f t="shared" ref="BK71:BK84" si="2">SUM(D71:BJ71)</f>
        <v>1226.96</v>
      </c>
    </row>
    <row r="72" spans="1:63" x14ac:dyDescent="0.25">
      <c r="A72" s="115"/>
      <c r="B72" s="6">
        <v>66</v>
      </c>
      <c r="C72" s="7" t="s">
        <v>116</v>
      </c>
      <c r="D72" s="8"/>
      <c r="E72" s="8"/>
      <c r="F72" s="9"/>
      <c r="G72" s="8">
        <v>18.41</v>
      </c>
      <c r="H72" s="8"/>
      <c r="I72" s="9"/>
      <c r="J72" s="9"/>
      <c r="K72" s="9"/>
      <c r="L72" s="9"/>
      <c r="M72" s="9"/>
      <c r="N72" s="9"/>
      <c r="O72" s="9"/>
      <c r="P72" s="9">
        <v>13.81</v>
      </c>
      <c r="Q72" s="9"/>
      <c r="R72" s="9"/>
      <c r="S72" s="9">
        <v>2102.1799999999998</v>
      </c>
      <c r="T72" s="9">
        <v>2205.3200000000002</v>
      </c>
      <c r="U72" s="9">
        <v>19.57</v>
      </c>
      <c r="V72" s="9">
        <v>17.84</v>
      </c>
      <c r="W72" s="9">
        <v>5.14</v>
      </c>
      <c r="X72" s="9">
        <v>113.43</v>
      </c>
      <c r="Y72" s="9"/>
      <c r="Z72" s="9">
        <v>7.0000000000000007E-2</v>
      </c>
      <c r="AA72" s="8"/>
      <c r="AB72" s="9"/>
      <c r="AC72" s="30">
        <v>77.33</v>
      </c>
      <c r="AD72" s="9"/>
      <c r="AE72" s="9"/>
      <c r="AF72" s="9"/>
      <c r="AG72" s="9">
        <v>0.08</v>
      </c>
      <c r="AH72" s="9">
        <v>0.51</v>
      </c>
      <c r="AI72" s="9"/>
      <c r="AJ72" s="9"/>
      <c r="AK72" s="9"/>
      <c r="AL72" s="9"/>
      <c r="AM72" s="9">
        <v>0.28000000000000003</v>
      </c>
      <c r="AN72" s="9"/>
      <c r="AO72" s="9"/>
      <c r="AP72" s="9"/>
      <c r="AQ72" s="9"/>
      <c r="AR72" s="9"/>
      <c r="AS72" s="9">
        <v>1.67</v>
      </c>
      <c r="AT72" s="9"/>
      <c r="AU72" s="9"/>
      <c r="AV72" s="9"/>
      <c r="AW72" s="9"/>
      <c r="AX72" s="9"/>
      <c r="AY72" s="9"/>
      <c r="AZ72" s="9">
        <v>0.01</v>
      </c>
      <c r="BA72" s="9">
        <v>1.37</v>
      </c>
      <c r="BB72" s="9">
        <v>0.11</v>
      </c>
      <c r="BC72" s="9"/>
      <c r="BD72" s="9"/>
      <c r="BE72" s="9"/>
      <c r="BF72" s="9"/>
      <c r="BG72" s="9">
        <v>1.01</v>
      </c>
      <c r="BH72" s="9"/>
      <c r="BI72" s="9"/>
      <c r="BJ72" s="9"/>
      <c r="BK72" s="10">
        <f t="shared" si="2"/>
        <v>4578.1399999999994</v>
      </c>
    </row>
    <row r="73" spans="1:63" x14ac:dyDescent="0.25">
      <c r="A73" s="115"/>
      <c r="B73" s="6">
        <v>67</v>
      </c>
      <c r="C73" s="7" t="s">
        <v>117</v>
      </c>
      <c r="D73" s="8"/>
      <c r="E73" s="8"/>
      <c r="F73" s="9"/>
      <c r="G73" s="8"/>
      <c r="H73" s="8"/>
      <c r="I73" s="9"/>
      <c r="J73" s="9"/>
      <c r="K73" s="9"/>
      <c r="L73" s="9"/>
      <c r="M73" s="9"/>
      <c r="N73" s="9"/>
      <c r="O73" s="9"/>
      <c r="P73" s="9"/>
      <c r="Q73" s="9"/>
      <c r="R73" s="9"/>
      <c r="S73" s="9">
        <v>1727.5</v>
      </c>
      <c r="T73" s="9">
        <v>90.89</v>
      </c>
      <c r="U73" s="9"/>
      <c r="V73" s="9">
        <v>1.92</v>
      </c>
      <c r="W73" s="9">
        <v>7.0000000000000007E-2</v>
      </c>
      <c r="X73" s="9"/>
      <c r="Y73" s="9"/>
      <c r="Z73" s="9"/>
      <c r="AA73" s="8"/>
      <c r="AB73" s="9"/>
      <c r="AC73" s="9">
        <v>0.69</v>
      </c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10">
        <f t="shared" si="2"/>
        <v>1821.0700000000002</v>
      </c>
    </row>
    <row r="74" spans="1:63" x14ac:dyDescent="0.25">
      <c r="A74" s="115"/>
      <c r="B74" s="6">
        <v>68</v>
      </c>
      <c r="C74" s="7" t="s">
        <v>118</v>
      </c>
      <c r="D74" s="8"/>
      <c r="E74" s="8"/>
      <c r="F74" s="9"/>
      <c r="G74" s="8"/>
      <c r="H74" s="8"/>
      <c r="I74" s="9"/>
      <c r="J74" s="9"/>
      <c r="K74" s="9"/>
      <c r="L74" s="9"/>
      <c r="M74" s="9"/>
      <c r="N74" s="9"/>
      <c r="O74" s="9"/>
      <c r="P74" s="9"/>
      <c r="Q74" s="9"/>
      <c r="R74" s="9"/>
      <c r="S74" s="9">
        <v>7933.34</v>
      </c>
      <c r="T74" s="9">
        <v>155.91</v>
      </c>
      <c r="U74" s="9">
        <v>0.12</v>
      </c>
      <c r="V74" s="9">
        <v>4.41</v>
      </c>
      <c r="W74" s="9"/>
      <c r="X74" s="9"/>
      <c r="Y74" s="9"/>
      <c r="Z74" s="9">
        <v>0.06</v>
      </c>
      <c r="AA74" s="8"/>
      <c r="AB74" s="9"/>
      <c r="AC74" s="9">
        <v>0.16</v>
      </c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10">
        <f t="shared" si="2"/>
        <v>8094</v>
      </c>
    </row>
    <row r="75" spans="1:63" x14ac:dyDescent="0.25">
      <c r="A75" s="115"/>
      <c r="B75" s="6">
        <v>69</v>
      </c>
      <c r="C75" s="7" t="s">
        <v>119</v>
      </c>
      <c r="D75" s="8"/>
      <c r="E75" s="8"/>
      <c r="F75" s="9"/>
      <c r="G75" s="8">
        <v>20.56</v>
      </c>
      <c r="H75" s="8"/>
      <c r="I75" s="9"/>
      <c r="J75" s="9"/>
      <c r="K75" s="9"/>
      <c r="L75" s="9"/>
      <c r="M75" s="9"/>
      <c r="N75" s="9"/>
      <c r="O75" s="9"/>
      <c r="P75" s="9"/>
      <c r="Q75" s="9"/>
      <c r="R75" s="9">
        <v>0.23</v>
      </c>
      <c r="S75" s="9">
        <v>81.7</v>
      </c>
      <c r="T75" s="9">
        <v>279.14999999999998</v>
      </c>
      <c r="U75" s="9">
        <v>0.57999999999999996</v>
      </c>
      <c r="V75" s="9">
        <v>0.33</v>
      </c>
      <c r="W75" s="9"/>
      <c r="X75" s="9">
        <v>10.55</v>
      </c>
      <c r="Y75" s="9"/>
      <c r="Z75" s="9"/>
      <c r="AA75" s="8"/>
      <c r="AB75" s="9"/>
      <c r="AC75" s="9">
        <v>0.73</v>
      </c>
      <c r="AD75" s="9"/>
      <c r="AE75" s="9"/>
      <c r="AF75" s="9"/>
      <c r="AG75" s="9">
        <v>0.39</v>
      </c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>
        <v>0.31</v>
      </c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10">
        <f t="shared" si="2"/>
        <v>394.53</v>
      </c>
    </row>
    <row r="76" spans="1:63" x14ac:dyDescent="0.25">
      <c r="A76" s="115"/>
      <c r="B76" s="6">
        <v>70</v>
      </c>
      <c r="C76" s="7" t="s">
        <v>120</v>
      </c>
      <c r="D76" s="8"/>
      <c r="E76" s="8"/>
      <c r="F76" s="9"/>
      <c r="G76" s="8">
        <v>400.94</v>
      </c>
      <c r="H76" s="8"/>
      <c r="I76" s="9"/>
      <c r="J76" s="9"/>
      <c r="K76" s="9"/>
      <c r="L76" s="9">
        <v>3.26</v>
      </c>
      <c r="M76" s="9">
        <v>8.3800000000000008</v>
      </c>
      <c r="N76" s="9"/>
      <c r="O76" s="9">
        <v>1.79</v>
      </c>
      <c r="P76" s="9">
        <v>5.75</v>
      </c>
      <c r="Q76" s="9">
        <v>2.4500000000000002</v>
      </c>
      <c r="R76" s="9">
        <v>20.350000000000001</v>
      </c>
      <c r="S76" s="9">
        <v>255.19</v>
      </c>
      <c r="T76" s="9">
        <v>1131.06</v>
      </c>
      <c r="U76" s="9"/>
      <c r="V76" s="9">
        <v>6.3</v>
      </c>
      <c r="W76" s="9">
        <v>1.43</v>
      </c>
      <c r="X76" s="9">
        <v>461.04</v>
      </c>
      <c r="Y76" s="9"/>
      <c r="Z76" s="9">
        <v>3.51</v>
      </c>
      <c r="AA76" s="8"/>
      <c r="AB76" s="9"/>
      <c r="AC76" s="9">
        <v>11.11</v>
      </c>
      <c r="AD76" s="9"/>
      <c r="AE76" s="9"/>
      <c r="AF76" s="9"/>
      <c r="AG76" s="9">
        <v>1.6</v>
      </c>
      <c r="AH76" s="9"/>
      <c r="AI76" s="9"/>
      <c r="AJ76" s="9"/>
      <c r="AK76" s="9"/>
      <c r="AL76" s="9"/>
      <c r="AM76" s="9"/>
      <c r="AN76" s="9"/>
      <c r="AO76" s="9"/>
      <c r="AP76" s="9"/>
      <c r="AQ76" s="9">
        <v>0.16</v>
      </c>
      <c r="AR76" s="9"/>
      <c r="AS76" s="9">
        <v>6.25</v>
      </c>
      <c r="AT76" s="9"/>
      <c r="AU76" s="9"/>
      <c r="AV76" s="9"/>
      <c r="AW76" s="9"/>
      <c r="AX76" s="9"/>
      <c r="AY76" s="9"/>
      <c r="AZ76" s="9"/>
      <c r="BA76" s="9">
        <v>0.81</v>
      </c>
      <c r="BB76" s="9"/>
      <c r="BC76" s="9"/>
      <c r="BD76" s="9"/>
      <c r="BE76" s="9"/>
      <c r="BF76" s="9">
        <v>3.17</v>
      </c>
      <c r="BG76" s="9"/>
      <c r="BH76" s="9"/>
      <c r="BI76" s="9"/>
      <c r="BJ76" s="9"/>
      <c r="BK76" s="10">
        <f t="shared" si="2"/>
        <v>2324.5500000000002</v>
      </c>
    </row>
    <row r="77" spans="1:63" x14ac:dyDescent="0.25">
      <c r="A77" s="115"/>
      <c r="B77" s="6">
        <v>71</v>
      </c>
      <c r="C77" s="7" t="s">
        <v>121</v>
      </c>
      <c r="D77" s="8"/>
      <c r="E77" s="8"/>
      <c r="F77" s="9"/>
      <c r="G77" s="8">
        <v>0.35</v>
      </c>
      <c r="H77" s="8"/>
      <c r="I77" s="9"/>
      <c r="J77" s="9"/>
      <c r="K77" s="9"/>
      <c r="L77" s="9"/>
      <c r="M77" s="9"/>
      <c r="N77" s="9"/>
      <c r="O77" s="9"/>
      <c r="P77" s="9"/>
      <c r="Q77" s="9"/>
      <c r="R77" s="9"/>
      <c r="S77" s="9">
        <v>645.32000000000005</v>
      </c>
      <c r="T77" s="9">
        <v>133.47</v>
      </c>
      <c r="U77" s="9">
        <v>0.67</v>
      </c>
      <c r="V77" s="9">
        <v>2.78</v>
      </c>
      <c r="W77" s="9">
        <v>0.56000000000000005</v>
      </c>
      <c r="X77" s="9">
        <v>6.76</v>
      </c>
      <c r="Y77" s="9"/>
      <c r="Z77" s="9">
        <v>0.04</v>
      </c>
      <c r="AA77" s="8"/>
      <c r="AB77" s="9"/>
      <c r="AC77" s="9">
        <v>0.83</v>
      </c>
      <c r="AD77" s="9"/>
      <c r="AE77" s="9"/>
      <c r="AF77" s="9"/>
      <c r="AG77" s="9">
        <v>0.67</v>
      </c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>
        <v>0.93</v>
      </c>
      <c r="AT77" s="9"/>
      <c r="AU77" s="9"/>
      <c r="AV77" s="9"/>
      <c r="AW77" s="9"/>
      <c r="AX77" s="9"/>
      <c r="AY77" s="9"/>
      <c r="AZ77" s="9">
        <v>0.11</v>
      </c>
      <c r="BA77" s="9">
        <v>0.96</v>
      </c>
      <c r="BB77" s="9"/>
      <c r="BC77" s="9"/>
      <c r="BD77" s="9"/>
      <c r="BE77" s="9"/>
      <c r="BF77" s="9"/>
      <c r="BG77" s="9">
        <v>0.08</v>
      </c>
      <c r="BH77" s="9"/>
      <c r="BI77" s="9"/>
      <c r="BJ77" s="9"/>
      <c r="BK77" s="10">
        <f t="shared" si="2"/>
        <v>793.53</v>
      </c>
    </row>
    <row r="78" spans="1:63" x14ac:dyDescent="0.25">
      <c r="A78" s="115"/>
      <c r="B78" s="6">
        <v>72</v>
      </c>
      <c r="C78" s="7" t="s">
        <v>122</v>
      </c>
      <c r="D78" s="8"/>
      <c r="E78" s="8"/>
      <c r="F78" s="9"/>
      <c r="G78" s="8"/>
      <c r="H78" s="8"/>
      <c r="I78" s="9"/>
      <c r="J78" s="9"/>
      <c r="K78" s="9"/>
      <c r="L78" s="9"/>
      <c r="M78" s="9"/>
      <c r="N78" s="9"/>
      <c r="O78" s="9"/>
      <c r="P78" s="9"/>
      <c r="Q78" s="9"/>
      <c r="R78" s="9"/>
      <c r="S78" s="9">
        <v>3845.49</v>
      </c>
      <c r="T78" s="9">
        <v>98.94</v>
      </c>
      <c r="U78" s="9"/>
      <c r="V78" s="9">
        <v>0.25</v>
      </c>
      <c r="W78" s="9"/>
      <c r="X78" s="9"/>
      <c r="Y78" s="9"/>
      <c r="Z78" s="9">
        <v>0.01</v>
      </c>
      <c r="AA78" s="8"/>
      <c r="AB78" s="9"/>
      <c r="AC78" s="9">
        <v>2.5299999999999998</v>
      </c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>
        <v>0.25</v>
      </c>
      <c r="AT78" s="9"/>
      <c r="AU78" s="9"/>
      <c r="AV78" s="9"/>
      <c r="AW78" s="9"/>
      <c r="AX78" s="9"/>
      <c r="AY78" s="9"/>
      <c r="AZ78" s="9"/>
      <c r="BA78" s="9">
        <v>0.82</v>
      </c>
      <c r="BB78" s="9"/>
      <c r="BC78" s="9"/>
      <c r="BD78" s="9"/>
      <c r="BE78" s="9"/>
      <c r="BF78" s="9"/>
      <c r="BG78" s="9"/>
      <c r="BH78" s="9"/>
      <c r="BI78" s="9"/>
      <c r="BJ78" s="9"/>
      <c r="BK78" s="10">
        <f t="shared" si="2"/>
        <v>3948.2900000000004</v>
      </c>
    </row>
    <row r="79" spans="1:63" x14ac:dyDescent="0.25">
      <c r="A79" s="115"/>
      <c r="B79" s="6">
        <v>73</v>
      </c>
      <c r="C79" s="7" t="s">
        <v>123</v>
      </c>
      <c r="D79" s="8"/>
      <c r="E79" s="8"/>
      <c r="F79" s="9"/>
      <c r="G79" s="8">
        <v>65.81</v>
      </c>
      <c r="H79" s="8">
        <v>0.15</v>
      </c>
      <c r="I79" s="9"/>
      <c r="J79" s="9"/>
      <c r="K79" s="9"/>
      <c r="L79" s="9"/>
      <c r="M79" s="9"/>
      <c r="N79" s="9"/>
      <c r="O79" s="9">
        <v>0.3</v>
      </c>
      <c r="P79" s="9">
        <v>5.29</v>
      </c>
      <c r="Q79" s="9"/>
      <c r="R79" s="9">
        <v>7.42</v>
      </c>
      <c r="S79" s="9">
        <v>12057.68</v>
      </c>
      <c r="T79" s="9">
        <v>4152.96</v>
      </c>
      <c r="U79" s="9">
        <v>15.31</v>
      </c>
      <c r="V79" s="9">
        <v>75.28</v>
      </c>
      <c r="W79" s="9">
        <v>1.54</v>
      </c>
      <c r="X79" s="9">
        <v>1435.81</v>
      </c>
      <c r="Y79" s="9"/>
      <c r="Z79" s="9">
        <v>2.16</v>
      </c>
      <c r="AA79" s="8"/>
      <c r="AB79" s="9"/>
      <c r="AC79" s="9">
        <v>6.66</v>
      </c>
      <c r="AD79" s="9"/>
      <c r="AE79" s="9"/>
      <c r="AF79" s="9"/>
      <c r="AG79" s="9">
        <v>3.13</v>
      </c>
      <c r="AH79" s="9"/>
      <c r="AI79" s="9"/>
      <c r="AJ79" s="9"/>
      <c r="AK79" s="9"/>
      <c r="AL79" s="9"/>
      <c r="AM79" s="9"/>
      <c r="AN79" s="9"/>
      <c r="AO79" s="9"/>
      <c r="AP79" s="9">
        <v>0.01</v>
      </c>
      <c r="AQ79" s="9"/>
      <c r="AR79" s="9"/>
      <c r="AS79" s="9">
        <v>22.73</v>
      </c>
      <c r="AT79" s="9"/>
      <c r="AU79" s="9"/>
      <c r="AV79" s="9"/>
      <c r="AW79" s="9"/>
      <c r="AX79" s="9"/>
      <c r="AY79" s="9">
        <v>0.01</v>
      </c>
      <c r="AZ79" s="9"/>
      <c r="BA79" s="9">
        <v>5.19</v>
      </c>
      <c r="BB79" s="9"/>
      <c r="BC79" s="9"/>
      <c r="BD79" s="9"/>
      <c r="BE79" s="9"/>
      <c r="BF79" s="9">
        <v>5.72</v>
      </c>
      <c r="BG79" s="9"/>
      <c r="BH79" s="9"/>
      <c r="BI79" s="9"/>
      <c r="BJ79" s="9"/>
      <c r="BK79" s="10">
        <f t="shared" si="2"/>
        <v>17863.16</v>
      </c>
    </row>
    <row r="80" spans="1:63" x14ac:dyDescent="0.25">
      <c r="A80" s="115"/>
      <c r="B80" s="6">
        <v>74</v>
      </c>
      <c r="C80" s="7" t="s">
        <v>124</v>
      </c>
      <c r="D80" s="8"/>
      <c r="E80" s="8"/>
      <c r="F80" s="9"/>
      <c r="G80" s="8">
        <v>26.47</v>
      </c>
      <c r="H80" s="8"/>
      <c r="I80" s="9"/>
      <c r="J80" s="9"/>
      <c r="K80" s="9"/>
      <c r="L80" s="9"/>
      <c r="M80" s="9"/>
      <c r="N80" s="9"/>
      <c r="O80" s="9"/>
      <c r="P80" s="9">
        <v>3.85</v>
      </c>
      <c r="Q80" s="9"/>
      <c r="R80" s="9"/>
      <c r="S80" s="9">
        <v>820.37</v>
      </c>
      <c r="T80" s="9">
        <v>989.73</v>
      </c>
      <c r="U80" s="9"/>
      <c r="V80" s="9">
        <v>33.47</v>
      </c>
      <c r="W80" s="9">
        <v>1.5</v>
      </c>
      <c r="X80" s="9">
        <v>125.78</v>
      </c>
      <c r="Y80" s="9"/>
      <c r="Z80" s="9">
        <v>0.18</v>
      </c>
      <c r="AA80" s="8"/>
      <c r="AB80" s="9"/>
      <c r="AC80" s="9">
        <v>1.31</v>
      </c>
      <c r="AD80" s="9"/>
      <c r="AE80" s="9"/>
      <c r="AF80" s="9"/>
      <c r="AG80" s="9"/>
      <c r="AH80" s="9"/>
      <c r="AI80" s="9">
        <v>0.18</v>
      </c>
      <c r="AJ80" s="9"/>
      <c r="AK80" s="9"/>
      <c r="AL80" s="9"/>
      <c r="AM80" s="9"/>
      <c r="AN80" s="9"/>
      <c r="AO80" s="9"/>
      <c r="AP80" s="9"/>
      <c r="AQ80" s="9">
        <v>0.09</v>
      </c>
      <c r="AR80" s="9"/>
      <c r="AS80" s="9">
        <v>5</v>
      </c>
      <c r="AT80" s="9"/>
      <c r="AU80" s="9"/>
      <c r="AV80" s="9"/>
      <c r="AW80" s="9"/>
      <c r="AX80" s="9"/>
      <c r="AY80" s="9"/>
      <c r="AZ80" s="9"/>
      <c r="BA80" s="9">
        <v>4.84</v>
      </c>
      <c r="BB80" s="9"/>
      <c r="BC80" s="9"/>
      <c r="BD80" s="9"/>
      <c r="BE80" s="9">
        <v>4</v>
      </c>
      <c r="BF80" s="9"/>
      <c r="BG80" s="9"/>
      <c r="BH80" s="9"/>
      <c r="BI80" s="9"/>
      <c r="BJ80" s="9"/>
      <c r="BK80" s="10">
        <f t="shared" si="2"/>
        <v>2016.77</v>
      </c>
    </row>
    <row r="81" spans="1:63" x14ac:dyDescent="0.25">
      <c r="A81" s="115"/>
      <c r="B81" s="6">
        <v>75</v>
      </c>
      <c r="C81" s="7" t="s">
        <v>125</v>
      </c>
      <c r="D81" s="8"/>
      <c r="E81" s="8"/>
      <c r="F81" s="9"/>
      <c r="G81" s="8"/>
      <c r="H81" s="8"/>
      <c r="I81" s="9"/>
      <c r="J81" s="9"/>
      <c r="K81" s="9"/>
      <c r="L81" s="9"/>
      <c r="M81" s="9"/>
      <c r="N81" s="9"/>
      <c r="O81" s="9"/>
      <c r="P81" s="9"/>
      <c r="Q81" s="9"/>
      <c r="R81" s="9"/>
      <c r="S81" s="9">
        <v>1849.37</v>
      </c>
      <c r="T81" s="9">
        <v>209.51</v>
      </c>
      <c r="U81" s="9"/>
      <c r="V81" s="9">
        <v>20.149999999999999</v>
      </c>
      <c r="W81" s="9">
        <v>1.0900000000000001</v>
      </c>
      <c r="X81" s="9">
        <v>4.18</v>
      </c>
      <c r="Y81" s="9">
        <v>0.06</v>
      </c>
      <c r="Z81" s="9">
        <v>0.34</v>
      </c>
      <c r="AA81" s="8"/>
      <c r="AB81" s="9"/>
      <c r="AC81" s="9">
        <v>0.1</v>
      </c>
      <c r="AD81" s="9"/>
      <c r="AE81" s="9"/>
      <c r="AF81" s="9"/>
      <c r="AG81" s="9">
        <v>0.1</v>
      </c>
      <c r="AH81" s="9"/>
      <c r="AI81" s="9"/>
      <c r="AJ81" s="9"/>
      <c r="AK81" s="9"/>
      <c r="AL81" s="9"/>
      <c r="AM81" s="9"/>
      <c r="AN81" s="9"/>
      <c r="AO81" s="9"/>
      <c r="AP81" s="9"/>
      <c r="AQ81" s="9">
        <v>0.16</v>
      </c>
      <c r="AR81" s="9"/>
      <c r="AS81" s="9">
        <v>1.96</v>
      </c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10">
        <f t="shared" si="2"/>
        <v>2087.02</v>
      </c>
    </row>
    <row r="82" spans="1:63" x14ac:dyDescent="0.25">
      <c r="A82" s="115"/>
      <c r="B82" s="6">
        <v>76</v>
      </c>
      <c r="C82" s="7" t="s">
        <v>126</v>
      </c>
      <c r="D82" s="8">
        <v>4.1500000000000004</v>
      </c>
      <c r="E82" s="8"/>
      <c r="F82" s="9"/>
      <c r="G82" s="8">
        <v>34.64</v>
      </c>
      <c r="H82" s="8"/>
      <c r="I82" s="9"/>
      <c r="J82" s="9"/>
      <c r="K82" s="9">
        <v>1.98</v>
      </c>
      <c r="L82" s="9"/>
      <c r="M82" s="9"/>
      <c r="N82" s="9"/>
      <c r="O82" s="9">
        <v>0.1</v>
      </c>
      <c r="P82" s="9">
        <v>0.33</v>
      </c>
      <c r="Q82" s="9">
        <v>11</v>
      </c>
      <c r="R82" s="9"/>
      <c r="S82" s="9">
        <v>3281.75</v>
      </c>
      <c r="T82" s="9">
        <v>2927.79</v>
      </c>
      <c r="U82" s="9"/>
      <c r="V82" s="9">
        <v>28.74</v>
      </c>
      <c r="W82" s="9">
        <v>11.16</v>
      </c>
      <c r="X82" s="9">
        <v>391.32</v>
      </c>
      <c r="Y82" s="9"/>
      <c r="Z82" s="9">
        <v>0.19</v>
      </c>
      <c r="AA82" s="8"/>
      <c r="AB82" s="9"/>
      <c r="AC82" s="9">
        <v>661.5</v>
      </c>
      <c r="AD82" s="9">
        <v>0.47</v>
      </c>
      <c r="AE82" s="9"/>
      <c r="AF82" s="9">
        <v>0.2</v>
      </c>
      <c r="AG82" s="9">
        <v>0.53</v>
      </c>
      <c r="AH82" s="9"/>
      <c r="AI82" s="9"/>
      <c r="AJ82" s="9"/>
      <c r="AK82" s="9"/>
      <c r="AL82" s="9"/>
      <c r="AM82" s="9"/>
      <c r="AN82" s="9"/>
      <c r="AO82" s="9"/>
      <c r="AP82" s="9"/>
      <c r="AQ82" s="9">
        <v>0.55000000000000004</v>
      </c>
      <c r="AR82" s="9"/>
      <c r="AS82" s="9">
        <v>12.1</v>
      </c>
      <c r="AT82" s="9"/>
      <c r="AU82" s="9"/>
      <c r="AV82" s="9"/>
      <c r="AW82" s="9"/>
      <c r="AX82" s="9"/>
      <c r="AY82" s="9">
        <v>0.28999999999999998</v>
      </c>
      <c r="AZ82" s="9"/>
      <c r="BA82" s="9">
        <v>4.62</v>
      </c>
      <c r="BB82" s="9"/>
      <c r="BC82" s="9"/>
      <c r="BD82" s="9">
        <v>4.6900000000000004</v>
      </c>
      <c r="BE82" s="9"/>
      <c r="BF82" s="9">
        <v>4.49</v>
      </c>
      <c r="BG82" s="9"/>
      <c r="BH82" s="9">
        <v>0.01</v>
      </c>
      <c r="BI82" s="9"/>
      <c r="BJ82" s="9">
        <v>0.12</v>
      </c>
      <c r="BK82" s="10">
        <f t="shared" si="2"/>
        <v>7382.7199999999984</v>
      </c>
    </row>
    <row r="83" spans="1:63" x14ac:dyDescent="0.25">
      <c r="A83" s="115"/>
      <c r="B83" s="6">
        <v>77</v>
      </c>
      <c r="C83" s="7" t="s">
        <v>127</v>
      </c>
      <c r="D83" s="8"/>
      <c r="E83" s="8"/>
      <c r="F83" s="9"/>
      <c r="G83" s="8"/>
      <c r="H83" s="8"/>
      <c r="I83" s="9"/>
      <c r="J83" s="9"/>
      <c r="K83" s="9"/>
      <c r="L83" s="9"/>
      <c r="M83" s="9"/>
      <c r="N83" s="9"/>
      <c r="O83" s="9"/>
      <c r="P83" s="9">
        <v>12.55</v>
      </c>
      <c r="Q83" s="9"/>
      <c r="R83" s="9"/>
      <c r="S83" s="9">
        <v>3028.31</v>
      </c>
      <c r="T83" s="9">
        <v>539.42999999999995</v>
      </c>
      <c r="U83" s="9">
        <v>3.38</v>
      </c>
      <c r="V83" s="9">
        <v>98.87</v>
      </c>
      <c r="W83" s="9"/>
      <c r="X83" s="9">
        <v>14.64</v>
      </c>
      <c r="Y83" s="9"/>
      <c r="Z83" s="9">
        <v>0.26</v>
      </c>
      <c r="AA83" s="8"/>
      <c r="AB83" s="9"/>
      <c r="AC83" s="9"/>
      <c r="AD83" s="9"/>
      <c r="AE83" s="9"/>
      <c r="AF83" s="9"/>
      <c r="AG83" s="9">
        <v>0.42</v>
      </c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>
        <v>3.33</v>
      </c>
      <c r="AT83" s="9"/>
      <c r="AU83" s="9">
        <v>0.65</v>
      </c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>
        <v>0.6</v>
      </c>
      <c r="BG83" s="9"/>
      <c r="BH83" s="9"/>
      <c r="BI83" s="9"/>
      <c r="BJ83" s="9"/>
      <c r="BK83" s="10">
        <f t="shared" si="2"/>
        <v>3702.44</v>
      </c>
    </row>
    <row r="84" spans="1:63" ht="15.75" thickBot="1" x14ac:dyDescent="0.3">
      <c r="A84" s="116"/>
      <c r="B84" s="6">
        <v>78</v>
      </c>
      <c r="C84" s="7" t="s">
        <v>128</v>
      </c>
      <c r="D84" s="8"/>
      <c r="E84" s="8"/>
      <c r="F84" s="9"/>
      <c r="G84" s="8"/>
      <c r="H84" s="8"/>
      <c r="I84" s="9"/>
      <c r="J84" s="9"/>
      <c r="K84" s="9"/>
      <c r="L84" s="9"/>
      <c r="M84" s="9"/>
      <c r="N84" s="9"/>
      <c r="O84" s="9"/>
      <c r="P84" s="9"/>
      <c r="Q84" s="9"/>
      <c r="R84" s="9"/>
      <c r="S84" s="9">
        <v>1301.68</v>
      </c>
      <c r="T84" s="9">
        <v>34.89</v>
      </c>
      <c r="U84" s="9">
        <v>3.02</v>
      </c>
      <c r="V84" s="9">
        <v>5.31</v>
      </c>
      <c r="W84" s="9"/>
      <c r="X84" s="9"/>
      <c r="Y84" s="9"/>
      <c r="Z84" s="9"/>
      <c r="AA84" s="8"/>
      <c r="AB84" s="9"/>
      <c r="AC84" s="9">
        <v>1.43</v>
      </c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10">
        <f t="shared" si="2"/>
        <v>1346.3300000000002</v>
      </c>
    </row>
    <row r="85" spans="1:63" ht="16.5" thickTop="1" thickBot="1" x14ac:dyDescent="0.3">
      <c r="A85" s="103" t="s">
        <v>129</v>
      </c>
      <c r="B85" s="104"/>
      <c r="C85" s="105"/>
      <c r="D85" s="13">
        <f>SUM(D7:D84)</f>
        <v>4.1500000000000004</v>
      </c>
      <c r="E85" s="13">
        <f t="shared" ref="E85:BJ85" si="3">SUM(E7:E84)</f>
        <v>36.53</v>
      </c>
      <c r="F85" s="14">
        <f t="shared" si="3"/>
        <v>4.0200000000000005</v>
      </c>
      <c r="G85" s="13">
        <f t="shared" si="3"/>
        <v>1934.1199999999997</v>
      </c>
      <c r="H85" s="13">
        <f t="shared" si="3"/>
        <v>0.15</v>
      </c>
      <c r="I85" s="14">
        <f t="shared" si="3"/>
        <v>0.97</v>
      </c>
      <c r="J85" s="14">
        <f t="shared" si="3"/>
        <v>1.69</v>
      </c>
      <c r="K85" s="14">
        <f t="shared" si="3"/>
        <v>5.18</v>
      </c>
      <c r="L85" s="14">
        <f t="shared" si="3"/>
        <v>3.26</v>
      </c>
      <c r="M85" s="14">
        <f t="shared" si="3"/>
        <v>18.39</v>
      </c>
      <c r="N85" s="14">
        <f t="shared" si="3"/>
        <v>34.46</v>
      </c>
      <c r="O85" s="14">
        <f t="shared" si="3"/>
        <v>15.500000000000002</v>
      </c>
      <c r="P85" s="14">
        <f t="shared" si="3"/>
        <v>172.81000000000003</v>
      </c>
      <c r="Q85" s="14">
        <f t="shared" si="3"/>
        <v>70.58</v>
      </c>
      <c r="R85" s="14">
        <f t="shared" si="3"/>
        <v>69.949999999999989</v>
      </c>
      <c r="S85" s="14">
        <f t="shared" si="3"/>
        <v>194747.46999999997</v>
      </c>
      <c r="T85" s="14">
        <f t="shared" si="3"/>
        <v>45568.520000000011</v>
      </c>
      <c r="U85" s="14">
        <f t="shared" si="3"/>
        <v>243.11999999999998</v>
      </c>
      <c r="V85" s="14">
        <f t="shared" si="3"/>
        <v>1619.3700000000003</v>
      </c>
      <c r="W85" s="14">
        <f t="shared" si="3"/>
        <v>133.09</v>
      </c>
      <c r="X85" s="14">
        <f t="shared" si="3"/>
        <v>8363.5000000000018</v>
      </c>
      <c r="Y85" s="14">
        <f t="shared" si="3"/>
        <v>0.84999999999999987</v>
      </c>
      <c r="Z85" s="14">
        <f t="shared" si="3"/>
        <v>49.610000000000014</v>
      </c>
      <c r="AA85" s="14">
        <f t="shared" si="3"/>
        <v>17.93</v>
      </c>
      <c r="AB85" s="14">
        <f t="shared" si="3"/>
        <v>0.84000000000000008</v>
      </c>
      <c r="AC85" s="14">
        <f t="shared" si="3"/>
        <v>1655.9600000000005</v>
      </c>
      <c r="AD85" s="14">
        <f t="shared" si="3"/>
        <v>0.5</v>
      </c>
      <c r="AE85" s="14">
        <f t="shared" si="3"/>
        <v>0.11000000000000001</v>
      </c>
      <c r="AF85" s="14">
        <f t="shared" si="3"/>
        <v>0.2</v>
      </c>
      <c r="AG85" s="14">
        <f t="shared" si="3"/>
        <v>56.43</v>
      </c>
      <c r="AH85" s="14">
        <f t="shared" si="3"/>
        <v>4.4399999999999995</v>
      </c>
      <c r="AI85" s="14">
        <f t="shared" si="3"/>
        <v>0.32</v>
      </c>
      <c r="AJ85" s="14">
        <f t="shared" si="3"/>
        <v>0.23</v>
      </c>
      <c r="AK85" s="14">
        <f t="shared" si="3"/>
        <v>0.02</v>
      </c>
      <c r="AL85" s="14">
        <f t="shared" si="3"/>
        <v>0.33</v>
      </c>
      <c r="AM85" s="14">
        <f t="shared" si="3"/>
        <v>0.88</v>
      </c>
      <c r="AN85" s="14">
        <f t="shared" si="3"/>
        <v>0.18</v>
      </c>
      <c r="AO85" s="14">
        <f t="shared" si="3"/>
        <v>1.25</v>
      </c>
      <c r="AP85" s="14">
        <f t="shared" si="3"/>
        <v>0.54</v>
      </c>
      <c r="AQ85" s="14">
        <f t="shared" si="3"/>
        <v>10.360000000000001</v>
      </c>
      <c r="AR85" s="14">
        <f t="shared" si="3"/>
        <v>0.39</v>
      </c>
      <c r="AS85" s="14">
        <f t="shared" si="3"/>
        <v>178.44</v>
      </c>
      <c r="AT85" s="14">
        <f t="shared" si="3"/>
        <v>7.0000000000000007E-2</v>
      </c>
      <c r="AU85" s="14">
        <f t="shared" si="3"/>
        <v>0.65</v>
      </c>
      <c r="AV85" s="14">
        <f t="shared" si="3"/>
        <v>0.02</v>
      </c>
      <c r="AW85" s="14">
        <f t="shared" si="3"/>
        <v>0.03</v>
      </c>
      <c r="AX85" s="14">
        <f t="shared" si="3"/>
        <v>0.04</v>
      </c>
      <c r="AY85" s="14">
        <f t="shared" si="3"/>
        <v>3.33</v>
      </c>
      <c r="AZ85" s="14">
        <f t="shared" si="3"/>
        <v>0.14000000000000001</v>
      </c>
      <c r="BA85" s="14">
        <f t="shared" si="3"/>
        <v>51.949999999999996</v>
      </c>
      <c r="BB85" s="14">
        <f t="shared" si="3"/>
        <v>0.81</v>
      </c>
      <c r="BC85" s="14">
        <f t="shared" si="3"/>
        <v>0.12</v>
      </c>
      <c r="BD85" s="14">
        <f t="shared" si="3"/>
        <v>8.23</v>
      </c>
      <c r="BE85" s="14">
        <f t="shared" si="3"/>
        <v>4</v>
      </c>
      <c r="BF85" s="14">
        <f t="shared" si="3"/>
        <v>31.07</v>
      </c>
      <c r="BG85" s="14">
        <f t="shared" si="3"/>
        <v>1.0900000000000001</v>
      </c>
      <c r="BH85" s="14">
        <f t="shared" si="3"/>
        <v>0.01</v>
      </c>
      <c r="BI85" s="14">
        <f t="shared" si="3"/>
        <v>0.06</v>
      </c>
      <c r="BJ85" s="14">
        <f t="shared" si="3"/>
        <v>0.12</v>
      </c>
      <c r="BK85" s="15">
        <f>SUM(BK7:BK84)</f>
        <v>255128.37999999989</v>
      </c>
    </row>
    <row r="86" spans="1:63" ht="15.75" thickTop="1" x14ac:dyDescent="0.25">
      <c r="A86" s="117" t="s">
        <v>130</v>
      </c>
      <c r="B86" s="6">
        <v>1</v>
      </c>
      <c r="C86" s="7" t="s">
        <v>51</v>
      </c>
      <c r="D86" s="8"/>
      <c r="E86" s="8"/>
      <c r="F86" s="9"/>
      <c r="G86" s="8"/>
      <c r="H86" s="8"/>
      <c r="I86" s="9"/>
      <c r="J86" s="9"/>
      <c r="K86" s="9"/>
      <c r="L86" s="9"/>
      <c r="M86" s="9"/>
      <c r="N86" s="9"/>
      <c r="O86" s="9"/>
      <c r="P86" s="9"/>
      <c r="Q86" s="9"/>
      <c r="R86" s="9"/>
      <c r="S86" s="9">
        <v>18.600000000000001</v>
      </c>
      <c r="T86" s="9"/>
      <c r="U86" s="9"/>
      <c r="V86" s="9"/>
      <c r="W86" s="9"/>
      <c r="X86" s="9"/>
      <c r="Y86" s="9"/>
      <c r="Z86" s="9"/>
      <c r="AA86" s="31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10">
        <f t="shared" ref="BK86:BK117" si="4">SUM(D86:BJ86)</f>
        <v>18.600000000000001</v>
      </c>
    </row>
    <row r="87" spans="1:63" x14ac:dyDescent="0.25">
      <c r="A87" s="115"/>
      <c r="B87" s="6">
        <v>2</v>
      </c>
      <c r="C87" s="7" t="s">
        <v>52</v>
      </c>
      <c r="D87" s="8"/>
      <c r="E87" s="8"/>
      <c r="F87" s="9"/>
      <c r="G87" s="8"/>
      <c r="H87" s="8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31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10">
        <f t="shared" si="4"/>
        <v>0</v>
      </c>
    </row>
    <row r="88" spans="1:63" x14ac:dyDescent="0.25">
      <c r="A88" s="115"/>
      <c r="B88" s="6">
        <v>3</v>
      </c>
      <c r="C88" s="7" t="s">
        <v>53</v>
      </c>
      <c r="D88" s="8"/>
      <c r="E88" s="8"/>
      <c r="F88" s="9"/>
      <c r="G88" s="8"/>
      <c r="H88" s="8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31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10">
        <f t="shared" si="4"/>
        <v>0</v>
      </c>
    </row>
    <row r="89" spans="1:63" x14ac:dyDescent="0.25">
      <c r="A89" s="115"/>
      <c r="B89" s="6">
        <v>4</v>
      </c>
      <c r="C89" s="7" t="s">
        <v>54</v>
      </c>
      <c r="D89" s="8"/>
      <c r="E89" s="8"/>
      <c r="F89" s="9"/>
      <c r="G89" s="8"/>
      <c r="H89" s="8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31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10">
        <f t="shared" si="4"/>
        <v>0</v>
      </c>
    </row>
    <row r="90" spans="1:63" x14ac:dyDescent="0.25">
      <c r="A90" s="115"/>
      <c r="B90" s="6">
        <v>5</v>
      </c>
      <c r="C90" s="7" t="s">
        <v>55</v>
      </c>
      <c r="D90" s="8"/>
      <c r="E90" s="8"/>
      <c r="F90" s="9"/>
      <c r="G90" s="8"/>
      <c r="H90" s="8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31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10">
        <f t="shared" si="4"/>
        <v>0</v>
      </c>
    </row>
    <row r="91" spans="1:63" x14ac:dyDescent="0.25">
      <c r="A91" s="115"/>
      <c r="B91" s="6">
        <v>6</v>
      </c>
      <c r="C91" s="7" t="s">
        <v>56</v>
      </c>
      <c r="D91" s="8"/>
      <c r="E91" s="8"/>
      <c r="F91" s="9"/>
      <c r="G91" s="8"/>
      <c r="H91" s="8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31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10">
        <f t="shared" si="4"/>
        <v>0</v>
      </c>
    </row>
    <row r="92" spans="1:63" x14ac:dyDescent="0.25">
      <c r="A92" s="115"/>
      <c r="B92" s="6">
        <v>7</v>
      </c>
      <c r="C92" s="7" t="s">
        <v>57</v>
      </c>
      <c r="D92" s="8"/>
      <c r="E92" s="8"/>
      <c r="F92" s="9"/>
      <c r="G92" s="8"/>
      <c r="H92" s="8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31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10">
        <f t="shared" si="4"/>
        <v>0</v>
      </c>
    </row>
    <row r="93" spans="1:63" x14ac:dyDescent="0.25">
      <c r="A93" s="115"/>
      <c r="B93" s="6">
        <v>8</v>
      </c>
      <c r="C93" s="7" t="s">
        <v>58</v>
      </c>
      <c r="D93" s="8"/>
      <c r="E93" s="8"/>
      <c r="F93" s="9"/>
      <c r="G93" s="8"/>
      <c r="H93" s="8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31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>
        <v>2.77</v>
      </c>
      <c r="BB93" s="9"/>
      <c r="BC93" s="9"/>
      <c r="BD93" s="9"/>
      <c r="BE93" s="9"/>
      <c r="BF93" s="9"/>
      <c r="BG93" s="9"/>
      <c r="BH93" s="9"/>
      <c r="BI93" s="9"/>
      <c r="BJ93" s="9"/>
      <c r="BK93" s="10">
        <f t="shared" si="4"/>
        <v>2.77</v>
      </c>
    </row>
    <row r="94" spans="1:63" x14ac:dyDescent="0.25">
      <c r="A94" s="115"/>
      <c r="B94" s="6">
        <v>9</v>
      </c>
      <c r="C94" s="7" t="s">
        <v>59</v>
      </c>
      <c r="D94" s="8"/>
      <c r="E94" s="8"/>
      <c r="F94" s="9"/>
      <c r="G94" s="8"/>
      <c r="H94" s="8"/>
      <c r="I94" s="9"/>
      <c r="J94" s="9"/>
      <c r="K94" s="9"/>
      <c r="L94" s="9"/>
      <c r="M94" s="9"/>
      <c r="N94" s="9"/>
      <c r="O94" s="9"/>
      <c r="P94" s="9"/>
      <c r="Q94" s="9"/>
      <c r="R94" s="9"/>
      <c r="S94" s="9">
        <v>0.16</v>
      </c>
      <c r="T94" s="9"/>
      <c r="U94" s="9"/>
      <c r="V94" s="9"/>
      <c r="W94" s="9"/>
      <c r="X94" s="9">
        <v>0.83</v>
      </c>
      <c r="Y94" s="9"/>
      <c r="Z94" s="9"/>
      <c r="AA94" s="31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12"/>
      <c r="BF94" s="9"/>
      <c r="BG94" s="9"/>
      <c r="BH94" s="9"/>
      <c r="BI94" s="9"/>
      <c r="BJ94" s="9"/>
      <c r="BK94" s="10">
        <f t="shared" si="4"/>
        <v>0.99</v>
      </c>
    </row>
    <row r="95" spans="1:63" x14ac:dyDescent="0.25">
      <c r="A95" s="115"/>
      <c r="B95" s="6">
        <v>10</v>
      </c>
      <c r="C95" s="7" t="s">
        <v>60</v>
      </c>
      <c r="D95" s="8"/>
      <c r="E95" s="8"/>
      <c r="F95" s="9"/>
      <c r="G95" s="8"/>
      <c r="H95" s="8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31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>
        <v>0.28999999999999998</v>
      </c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10">
        <f t="shared" si="4"/>
        <v>0.28999999999999998</v>
      </c>
    </row>
    <row r="96" spans="1:63" x14ac:dyDescent="0.25">
      <c r="A96" s="115"/>
      <c r="B96" s="6">
        <v>11</v>
      </c>
      <c r="C96" s="7" t="s">
        <v>61</v>
      </c>
      <c r="D96" s="8"/>
      <c r="E96" s="8"/>
      <c r="F96" s="9"/>
      <c r="G96" s="8"/>
      <c r="H96" s="8"/>
      <c r="I96" s="9"/>
      <c r="J96" s="9"/>
      <c r="K96" s="9"/>
      <c r="L96" s="9"/>
      <c r="M96" s="9"/>
      <c r="N96" s="9"/>
      <c r="O96" s="9"/>
      <c r="P96" s="9"/>
      <c r="Q96" s="9"/>
      <c r="R96" s="9"/>
      <c r="S96" s="9">
        <v>18.36</v>
      </c>
      <c r="T96" s="9"/>
      <c r="U96" s="9"/>
      <c r="V96" s="9"/>
      <c r="W96" s="9"/>
      <c r="X96" s="9"/>
      <c r="Y96" s="9"/>
      <c r="Z96" s="9"/>
      <c r="AA96" s="31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10">
        <f t="shared" si="4"/>
        <v>18.36</v>
      </c>
    </row>
    <row r="97" spans="1:63" x14ac:dyDescent="0.25">
      <c r="A97" s="115"/>
      <c r="B97" s="6">
        <v>12</v>
      </c>
      <c r="C97" s="7" t="s">
        <v>62</v>
      </c>
      <c r="D97" s="8"/>
      <c r="E97" s="8"/>
      <c r="F97" s="9"/>
      <c r="G97" s="8"/>
      <c r="H97" s="8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31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>
        <v>0.74</v>
      </c>
      <c r="BB97" s="9">
        <v>0.03</v>
      </c>
      <c r="BC97" s="9"/>
      <c r="BD97" s="9"/>
      <c r="BE97" s="9"/>
      <c r="BF97" s="9"/>
      <c r="BG97" s="9"/>
      <c r="BH97" s="9"/>
      <c r="BI97" s="9"/>
      <c r="BJ97" s="9"/>
      <c r="BK97" s="10">
        <f t="shared" si="4"/>
        <v>0.77</v>
      </c>
    </row>
    <row r="98" spans="1:63" x14ac:dyDescent="0.25">
      <c r="A98" s="115"/>
      <c r="B98" s="6">
        <v>13</v>
      </c>
      <c r="C98" s="7" t="s">
        <v>63</v>
      </c>
      <c r="D98" s="8"/>
      <c r="E98" s="8"/>
      <c r="F98" s="9"/>
      <c r="G98" s="8"/>
      <c r="H98" s="8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31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10">
        <f t="shared" si="4"/>
        <v>0</v>
      </c>
    </row>
    <row r="99" spans="1:63" x14ac:dyDescent="0.25">
      <c r="A99" s="115"/>
      <c r="B99" s="6">
        <v>14</v>
      </c>
      <c r="C99" s="7" t="s">
        <v>64</v>
      </c>
      <c r="D99" s="8"/>
      <c r="E99" s="8"/>
      <c r="F99" s="9"/>
      <c r="G99" s="8">
        <v>0.59</v>
      </c>
      <c r="H99" s="8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0.05</v>
      </c>
      <c r="U99" s="9"/>
      <c r="V99" s="9"/>
      <c r="W99" s="9"/>
      <c r="X99" s="9"/>
      <c r="Y99" s="9"/>
      <c r="Z99" s="9"/>
      <c r="AA99" s="31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>
        <v>0.26</v>
      </c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10">
        <f t="shared" si="4"/>
        <v>0.9</v>
      </c>
    </row>
    <row r="100" spans="1:63" x14ac:dyDescent="0.25">
      <c r="A100" s="115"/>
      <c r="B100" s="6">
        <v>15</v>
      </c>
      <c r="C100" s="7" t="s">
        <v>65</v>
      </c>
      <c r="D100" s="8"/>
      <c r="E100" s="8"/>
      <c r="F100" s="9"/>
      <c r="G100" s="8"/>
      <c r="H100" s="8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>
        <v>64.06</v>
      </c>
      <c r="T100" s="9"/>
      <c r="U100" s="9"/>
      <c r="V100" s="9"/>
      <c r="W100" s="9"/>
      <c r="X100" s="9"/>
      <c r="Y100" s="9"/>
      <c r="Z100" s="9"/>
      <c r="AA100" s="31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10">
        <f t="shared" si="4"/>
        <v>64.06</v>
      </c>
    </row>
    <row r="101" spans="1:63" x14ac:dyDescent="0.25">
      <c r="A101" s="115"/>
      <c r="B101" s="6">
        <v>16</v>
      </c>
      <c r="C101" s="7" t="s">
        <v>66</v>
      </c>
      <c r="D101" s="8"/>
      <c r="E101" s="8"/>
      <c r="F101" s="9"/>
      <c r="G101" s="8"/>
      <c r="H101" s="8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31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10">
        <f t="shared" si="4"/>
        <v>0</v>
      </c>
    </row>
    <row r="102" spans="1:63" x14ac:dyDescent="0.25">
      <c r="A102" s="115"/>
      <c r="B102" s="6">
        <v>17</v>
      </c>
      <c r="C102" s="7" t="s">
        <v>67</v>
      </c>
      <c r="D102" s="8"/>
      <c r="E102" s="8"/>
      <c r="F102" s="9"/>
      <c r="G102" s="8"/>
      <c r="H102" s="8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31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10">
        <f t="shared" si="4"/>
        <v>0</v>
      </c>
    </row>
    <row r="103" spans="1:63" x14ac:dyDescent="0.25">
      <c r="A103" s="115"/>
      <c r="B103" s="6">
        <v>18</v>
      </c>
      <c r="C103" s="7" t="s">
        <v>68</v>
      </c>
      <c r="D103" s="8"/>
      <c r="E103" s="8"/>
      <c r="F103" s="9"/>
      <c r="G103" s="8"/>
      <c r="H103" s="8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31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10">
        <f t="shared" si="4"/>
        <v>0</v>
      </c>
    </row>
    <row r="104" spans="1:63" x14ac:dyDescent="0.25">
      <c r="A104" s="115"/>
      <c r="B104" s="6">
        <v>19</v>
      </c>
      <c r="C104" s="7" t="s">
        <v>69</v>
      </c>
      <c r="D104" s="8"/>
      <c r="E104" s="8"/>
      <c r="F104" s="9"/>
      <c r="G104" s="8"/>
      <c r="H104" s="8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>
        <v>0.39</v>
      </c>
      <c r="Y104" s="9"/>
      <c r="Z104" s="9"/>
      <c r="AA104" s="31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10">
        <f t="shared" si="4"/>
        <v>0.39</v>
      </c>
    </row>
    <row r="105" spans="1:63" x14ac:dyDescent="0.25">
      <c r="A105" s="115"/>
      <c r="B105" s="6">
        <v>20</v>
      </c>
      <c r="C105" s="7" t="s">
        <v>70</v>
      </c>
      <c r="D105" s="8"/>
      <c r="E105" s="8"/>
      <c r="F105" s="9"/>
      <c r="G105" s="8"/>
      <c r="H105" s="8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31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10">
        <f t="shared" si="4"/>
        <v>0</v>
      </c>
    </row>
    <row r="106" spans="1:63" x14ac:dyDescent="0.25">
      <c r="A106" s="115"/>
      <c r="B106" s="6">
        <v>21</v>
      </c>
      <c r="C106" s="7" t="s">
        <v>71</v>
      </c>
      <c r="D106" s="8"/>
      <c r="E106" s="8"/>
      <c r="F106" s="9"/>
      <c r="G106" s="8"/>
      <c r="H106" s="8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31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10">
        <f t="shared" si="4"/>
        <v>0</v>
      </c>
    </row>
    <row r="107" spans="1:63" x14ac:dyDescent="0.25">
      <c r="A107" s="115"/>
      <c r="B107" s="6">
        <v>22</v>
      </c>
      <c r="C107" s="7" t="s">
        <v>72</v>
      </c>
      <c r="D107" s="8"/>
      <c r="E107" s="8"/>
      <c r="F107" s="9"/>
      <c r="G107" s="8"/>
      <c r="H107" s="8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31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10">
        <f t="shared" si="4"/>
        <v>0</v>
      </c>
    </row>
    <row r="108" spans="1:63" x14ac:dyDescent="0.25">
      <c r="A108" s="115"/>
      <c r="B108" s="6">
        <v>23</v>
      </c>
      <c r="C108" s="7" t="s">
        <v>73</v>
      </c>
      <c r="D108" s="8"/>
      <c r="E108" s="8"/>
      <c r="F108" s="9"/>
      <c r="G108" s="8"/>
      <c r="H108" s="8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31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>
        <v>0.06</v>
      </c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10">
        <f t="shared" si="4"/>
        <v>0.06</v>
      </c>
    </row>
    <row r="109" spans="1:63" x14ac:dyDescent="0.25">
      <c r="A109" s="115"/>
      <c r="B109" s="6">
        <v>24</v>
      </c>
      <c r="C109" s="7" t="s">
        <v>74</v>
      </c>
      <c r="D109" s="8"/>
      <c r="E109" s="8"/>
      <c r="F109" s="9"/>
      <c r="G109" s="8"/>
      <c r="H109" s="8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31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>
        <v>0.25</v>
      </c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10">
        <f t="shared" si="4"/>
        <v>0.25</v>
      </c>
    </row>
    <row r="110" spans="1:63" x14ac:dyDescent="0.25">
      <c r="A110" s="115"/>
      <c r="B110" s="6">
        <v>25</v>
      </c>
      <c r="C110" s="7" t="s">
        <v>75</v>
      </c>
      <c r="D110" s="8"/>
      <c r="E110" s="8"/>
      <c r="F110" s="9"/>
      <c r="G110" s="8"/>
      <c r="H110" s="8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>
        <v>0.95</v>
      </c>
      <c r="Y110" s="9"/>
      <c r="Z110" s="9"/>
      <c r="AA110" s="31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>
        <v>1.27</v>
      </c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10">
        <f t="shared" si="4"/>
        <v>2.2199999999999998</v>
      </c>
    </row>
    <row r="111" spans="1:63" x14ac:dyDescent="0.25">
      <c r="A111" s="115"/>
      <c r="B111" s="6">
        <v>26</v>
      </c>
      <c r="C111" s="7" t="s">
        <v>76</v>
      </c>
      <c r="D111" s="8"/>
      <c r="E111" s="8"/>
      <c r="F111" s="9"/>
      <c r="G111" s="8"/>
      <c r="H111" s="8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31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>
        <v>3.6</v>
      </c>
      <c r="BB111" s="9"/>
      <c r="BC111" s="9"/>
      <c r="BD111" s="9"/>
      <c r="BE111" s="9"/>
      <c r="BF111" s="9"/>
      <c r="BG111" s="9"/>
      <c r="BH111" s="9"/>
      <c r="BI111" s="9"/>
      <c r="BJ111" s="9"/>
      <c r="BK111" s="10">
        <f t="shared" si="4"/>
        <v>3.6</v>
      </c>
    </row>
    <row r="112" spans="1:63" x14ac:dyDescent="0.25">
      <c r="A112" s="115"/>
      <c r="B112" s="6">
        <v>27</v>
      </c>
      <c r="C112" s="7" t="s">
        <v>77</v>
      </c>
      <c r="D112" s="8"/>
      <c r="E112" s="8"/>
      <c r="F112" s="9"/>
      <c r="G112" s="8"/>
      <c r="H112" s="8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31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10">
        <f t="shared" si="4"/>
        <v>0</v>
      </c>
    </row>
    <row r="113" spans="1:63" x14ac:dyDescent="0.25">
      <c r="A113" s="115"/>
      <c r="B113" s="6">
        <v>28</v>
      </c>
      <c r="C113" s="7" t="s">
        <v>78</v>
      </c>
      <c r="D113" s="8"/>
      <c r="E113" s="8"/>
      <c r="F113" s="9"/>
      <c r="G113" s="8"/>
      <c r="H113" s="8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31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10">
        <f t="shared" si="4"/>
        <v>0</v>
      </c>
    </row>
    <row r="114" spans="1:63" x14ac:dyDescent="0.25">
      <c r="A114" s="115"/>
      <c r="B114" s="6">
        <v>29</v>
      </c>
      <c r="C114" s="7" t="s">
        <v>79</v>
      </c>
      <c r="D114" s="8"/>
      <c r="E114" s="8"/>
      <c r="F114" s="9"/>
      <c r="G114" s="8"/>
      <c r="H114" s="8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31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10">
        <f t="shared" si="4"/>
        <v>0</v>
      </c>
    </row>
    <row r="115" spans="1:63" x14ac:dyDescent="0.25">
      <c r="A115" s="115"/>
      <c r="B115" s="6">
        <v>30</v>
      </c>
      <c r="C115" s="7" t="s">
        <v>80</v>
      </c>
      <c r="D115" s="8"/>
      <c r="E115" s="8"/>
      <c r="F115" s="9"/>
      <c r="G115" s="8"/>
      <c r="H115" s="8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31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10">
        <f t="shared" si="4"/>
        <v>0</v>
      </c>
    </row>
    <row r="116" spans="1:63" x14ac:dyDescent="0.25">
      <c r="A116" s="115"/>
      <c r="B116" s="6">
        <v>31</v>
      </c>
      <c r="C116" s="7" t="s">
        <v>81</v>
      </c>
      <c r="D116" s="8"/>
      <c r="E116" s="8"/>
      <c r="F116" s="9"/>
      <c r="G116" s="8"/>
      <c r="H116" s="8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31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10">
        <f t="shared" si="4"/>
        <v>0</v>
      </c>
    </row>
    <row r="117" spans="1:63" x14ac:dyDescent="0.25">
      <c r="A117" s="115"/>
      <c r="B117" s="6">
        <v>32</v>
      </c>
      <c r="C117" s="7" t="s">
        <v>82</v>
      </c>
      <c r="D117" s="8"/>
      <c r="E117" s="8"/>
      <c r="F117" s="9"/>
      <c r="G117" s="8"/>
      <c r="H117" s="8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31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10">
        <f t="shared" si="4"/>
        <v>0</v>
      </c>
    </row>
    <row r="118" spans="1:63" x14ac:dyDescent="0.25">
      <c r="A118" s="115"/>
      <c r="B118" s="6">
        <v>33</v>
      </c>
      <c r="C118" s="7" t="s">
        <v>83</v>
      </c>
      <c r="D118" s="8"/>
      <c r="E118" s="8"/>
      <c r="F118" s="9"/>
      <c r="G118" s="8"/>
      <c r="H118" s="8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31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10">
        <f t="shared" ref="BK118:BK149" si="5">SUM(D118:BJ118)</f>
        <v>0</v>
      </c>
    </row>
    <row r="119" spans="1:63" x14ac:dyDescent="0.25">
      <c r="A119" s="115"/>
      <c r="B119" s="6">
        <v>34</v>
      </c>
      <c r="C119" s="7" t="s">
        <v>84</v>
      </c>
      <c r="D119" s="8"/>
      <c r="E119" s="8"/>
      <c r="F119" s="9"/>
      <c r="G119" s="8"/>
      <c r="H119" s="8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>
        <v>1.94</v>
      </c>
      <c r="T119" s="9">
        <v>0.12</v>
      </c>
      <c r="U119" s="9"/>
      <c r="V119" s="9"/>
      <c r="W119" s="9"/>
      <c r="X119" s="9"/>
      <c r="Y119" s="9"/>
      <c r="Z119" s="9">
        <v>0.08</v>
      </c>
      <c r="AA119" s="31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>
        <v>1.37</v>
      </c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10">
        <f t="shared" si="5"/>
        <v>3.5100000000000002</v>
      </c>
    </row>
    <row r="120" spans="1:63" x14ac:dyDescent="0.25">
      <c r="A120" s="115"/>
      <c r="B120" s="6">
        <v>35</v>
      </c>
      <c r="C120" s="7" t="s">
        <v>85</v>
      </c>
      <c r="D120" s="8"/>
      <c r="E120" s="8"/>
      <c r="F120" s="9"/>
      <c r="G120" s="8"/>
      <c r="H120" s="8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31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10">
        <f t="shared" si="5"/>
        <v>0</v>
      </c>
    </row>
    <row r="121" spans="1:63" x14ac:dyDescent="0.25">
      <c r="A121" s="115"/>
      <c r="B121" s="6">
        <v>36</v>
      </c>
      <c r="C121" s="7" t="s">
        <v>86</v>
      </c>
      <c r="D121" s="8"/>
      <c r="E121" s="8"/>
      <c r="F121" s="9"/>
      <c r="G121" s="8"/>
      <c r="H121" s="8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>
        <v>3.65</v>
      </c>
      <c r="T121" s="9"/>
      <c r="U121" s="9"/>
      <c r="V121" s="9"/>
      <c r="W121" s="9"/>
      <c r="X121" s="9">
        <v>0.01</v>
      </c>
      <c r="Y121" s="9"/>
      <c r="Z121" s="9"/>
      <c r="AA121" s="31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>
        <v>0.23</v>
      </c>
      <c r="AT121" s="9"/>
      <c r="AU121" s="9"/>
      <c r="AV121" s="9"/>
      <c r="AW121" s="9"/>
      <c r="AX121" s="9"/>
      <c r="AY121" s="9"/>
      <c r="AZ121" s="9"/>
      <c r="BA121" s="9">
        <v>2.39</v>
      </c>
      <c r="BB121" s="9"/>
      <c r="BC121" s="9"/>
      <c r="BD121" s="9"/>
      <c r="BE121" s="9"/>
      <c r="BF121" s="9"/>
      <c r="BG121" s="9"/>
      <c r="BH121" s="9"/>
      <c r="BI121" s="9"/>
      <c r="BJ121" s="9"/>
      <c r="BK121" s="10">
        <f t="shared" si="5"/>
        <v>6.2799999999999994</v>
      </c>
    </row>
    <row r="122" spans="1:63" x14ac:dyDescent="0.25">
      <c r="A122" s="115"/>
      <c r="B122" s="6">
        <v>37</v>
      </c>
      <c r="C122" s="7" t="s">
        <v>87</v>
      </c>
      <c r="D122" s="8"/>
      <c r="E122" s="8"/>
      <c r="F122" s="9"/>
      <c r="G122" s="8"/>
      <c r="H122" s="8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31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10">
        <f t="shared" si="5"/>
        <v>0</v>
      </c>
    </row>
    <row r="123" spans="1:63" x14ac:dyDescent="0.25">
      <c r="A123" s="115"/>
      <c r="B123" s="6">
        <v>38</v>
      </c>
      <c r="C123" s="7" t="s">
        <v>88</v>
      </c>
      <c r="D123" s="8"/>
      <c r="E123" s="8"/>
      <c r="F123" s="9"/>
      <c r="G123" s="8"/>
      <c r="H123" s="8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31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10">
        <f t="shared" si="5"/>
        <v>0</v>
      </c>
    </row>
    <row r="124" spans="1:63" x14ac:dyDescent="0.25">
      <c r="A124" s="115"/>
      <c r="B124" s="6">
        <v>39</v>
      </c>
      <c r="C124" s="7" t="s">
        <v>89</v>
      </c>
      <c r="D124" s="8"/>
      <c r="E124" s="8"/>
      <c r="F124" s="9"/>
      <c r="G124" s="8"/>
      <c r="H124" s="8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31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10">
        <f t="shared" si="5"/>
        <v>0</v>
      </c>
    </row>
    <row r="125" spans="1:63" x14ac:dyDescent="0.25">
      <c r="A125" s="115"/>
      <c r="B125" s="6">
        <v>40</v>
      </c>
      <c r="C125" s="7" t="s">
        <v>90</v>
      </c>
      <c r="D125" s="8"/>
      <c r="E125" s="8"/>
      <c r="F125" s="9"/>
      <c r="G125" s="8"/>
      <c r="H125" s="8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>
        <v>0.39</v>
      </c>
      <c r="T125" s="9">
        <v>0.54</v>
      </c>
      <c r="U125" s="9"/>
      <c r="V125" s="9"/>
      <c r="W125" s="9"/>
      <c r="X125" s="9">
        <v>0.63</v>
      </c>
      <c r="Y125" s="9"/>
      <c r="Z125" s="9"/>
      <c r="AA125" s="31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10">
        <f t="shared" si="5"/>
        <v>1.56</v>
      </c>
    </row>
    <row r="126" spans="1:63" x14ac:dyDescent="0.25">
      <c r="A126" s="115"/>
      <c r="B126" s="6">
        <v>41</v>
      </c>
      <c r="C126" s="7" t="s">
        <v>91</v>
      </c>
      <c r="D126" s="8"/>
      <c r="E126" s="8"/>
      <c r="F126" s="9"/>
      <c r="G126" s="8"/>
      <c r="H126" s="8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31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>
        <v>0.37</v>
      </c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10">
        <f t="shared" si="5"/>
        <v>0.37</v>
      </c>
    </row>
    <row r="127" spans="1:63" x14ac:dyDescent="0.25">
      <c r="A127" s="115"/>
      <c r="B127" s="6">
        <v>42</v>
      </c>
      <c r="C127" s="7" t="s">
        <v>92</v>
      </c>
      <c r="D127" s="8"/>
      <c r="E127" s="8"/>
      <c r="F127" s="9"/>
      <c r="G127" s="8"/>
      <c r="H127" s="8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31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10">
        <f t="shared" si="5"/>
        <v>0</v>
      </c>
    </row>
    <row r="128" spans="1:63" x14ac:dyDescent="0.25">
      <c r="A128" s="115"/>
      <c r="B128" s="6">
        <v>43</v>
      </c>
      <c r="C128" s="7" t="s">
        <v>93</v>
      </c>
      <c r="D128" s="8"/>
      <c r="E128" s="8"/>
      <c r="F128" s="9"/>
      <c r="G128" s="8"/>
      <c r="H128" s="8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>
        <v>0.16</v>
      </c>
      <c r="T128" s="9"/>
      <c r="U128" s="9"/>
      <c r="V128" s="9"/>
      <c r="W128" s="9"/>
      <c r="X128" s="9"/>
      <c r="Y128" s="9"/>
      <c r="Z128" s="9"/>
      <c r="AA128" s="31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10">
        <f t="shared" si="5"/>
        <v>0.16</v>
      </c>
    </row>
    <row r="129" spans="1:63" x14ac:dyDescent="0.25">
      <c r="A129" s="115"/>
      <c r="B129" s="6">
        <v>44</v>
      </c>
      <c r="C129" s="7" t="s">
        <v>94</v>
      </c>
      <c r="D129" s="8"/>
      <c r="E129" s="8"/>
      <c r="F129" s="9"/>
      <c r="G129" s="8"/>
      <c r="H129" s="8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31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10">
        <f t="shared" si="5"/>
        <v>0</v>
      </c>
    </row>
    <row r="130" spans="1:63" x14ac:dyDescent="0.25">
      <c r="A130" s="115"/>
      <c r="B130" s="6">
        <v>45</v>
      </c>
      <c r="C130" s="7" t="s">
        <v>95</v>
      </c>
      <c r="D130" s="8"/>
      <c r="E130" s="8"/>
      <c r="F130" s="9"/>
      <c r="G130" s="8"/>
      <c r="H130" s="8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31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>
        <v>1</v>
      </c>
      <c r="BB130" s="9"/>
      <c r="BC130" s="9"/>
      <c r="BD130" s="9"/>
      <c r="BE130" s="9"/>
      <c r="BF130" s="9"/>
      <c r="BG130" s="9"/>
      <c r="BH130" s="9"/>
      <c r="BI130" s="9"/>
      <c r="BJ130" s="9"/>
      <c r="BK130" s="10">
        <f t="shared" si="5"/>
        <v>1</v>
      </c>
    </row>
    <row r="131" spans="1:63" x14ac:dyDescent="0.25">
      <c r="A131" s="115"/>
      <c r="B131" s="6">
        <v>46</v>
      </c>
      <c r="C131" s="7" t="s">
        <v>96</v>
      </c>
      <c r="D131" s="8"/>
      <c r="E131" s="8"/>
      <c r="F131" s="9"/>
      <c r="G131" s="8"/>
      <c r="H131" s="8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31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10">
        <f t="shared" si="5"/>
        <v>0</v>
      </c>
    </row>
    <row r="132" spans="1:63" x14ac:dyDescent="0.25">
      <c r="A132" s="115"/>
      <c r="B132" s="6">
        <v>47</v>
      </c>
      <c r="C132" s="7" t="s">
        <v>97</v>
      </c>
      <c r="D132" s="8"/>
      <c r="E132" s="8"/>
      <c r="F132" s="9"/>
      <c r="G132" s="8"/>
      <c r="H132" s="8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31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>
        <v>1.24</v>
      </c>
      <c r="BB132" s="9"/>
      <c r="BC132" s="9"/>
      <c r="BD132" s="9"/>
      <c r="BE132" s="9"/>
      <c r="BF132" s="9"/>
      <c r="BG132" s="9"/>
      <c r="BH132" s="9"/>
      <c r="BI132" s="9"/>
      <c r="BJ132" s="9"/>
      <c r="BK132" s="10">
        <f t="shared" si="5"/>
        <v>1.24</v>
      </c>
    </row>
    <row r="133" spans="1:63" x14ac:dyDescent="0.25">
      <c r="A133" s="115"/>
      <c r="B133" s="6">
        <v>48</v>
      </c>
      <c r="C133" s="7" t="s">
        <v>98</v>
      </c>
      <c r="D133" s="8"/>
      <c r="E133" s="8"/>
      <c r="F133" s="9"/>
      <c r="G133" s="8"/>
      <c r="H133" s="8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31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10">
        <f t="shared" si="5"/>
        <v>0</v>
      </c>
    </row>
    <row r="134" spans="1:63" x14ac:dyDescent="0.25">
      <c r="A134" s="115"/>
      <c r="B134" s="6">
        <v>49</v>
      </c>
      <c r="C134" s="7" t="s">
        <v>99</v>
      </c>
      <c r="D134" s="8"/>
      <c r="E134" s="8"/>
      <c r="F134" s="9"/>
      <c r="G134" s="8"/>
      <c r="H134" s="8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31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>
        <v>0.18</v>
      </c>
      <c r="AT134" s="9"/>
      <c r="AU134" s="9"/>
      <c r="AV134" s="9"/>
      <c r="AW134" s="9"/>
      <c r="AX134" s="9"/>
      <c r="AY134" s="9">
        <v>0.87</v>
      </c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10">
        <f t="shared" si="5"/>
        <v>1.05</v>
      </c>
    </row>
    <row r="135" spans="1:63" x14ac:dyDescent="0.25">
      <c r="A135" s="115"/>
      <c r="B135" s="6">
        <v>50</v>
      </c>
      <c r="C135" s="7" t="s">
        <v>100</v>
      </c>
      <c r="D135" s="8"/>
      <c r="E135" s="8"/>
      <c r="F135" s="9"/>
      <c r="G135" s="8"/>
      <c r="H135" s="8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31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10">
        <f t="shared" si="5"/>
        <v>0</v>
      </c>
    </row>
    <row r="136" spans="1:63" x14ac:dyDescent="0.25">
      <c r="A136" s="115"/>
      <c r="B136" s="6">
        <v>51</v>
      </c>
      <c r="C136" s="7" t="s">
        <v>101</v>
      </c>
      <c r="D136" s="8"/>
      <c r="E136" s="8"/>
      <c r="F136" s="9"/>
      <c r="G136" s="8"/>
      <c r="H136" s="8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>
        <v>0.1</v>
      </c>
      <c r="T136" s="9"/>
      <c r="U136" s="9"/>
      <c r="V136" s="9"/>
      <c r="W136" s="9"/>
      <c r="X136" s="9"/>
      <c r="Y136" s="9"/>
      <c r="Z136" s="9"/>
      <c r="AA136" s="31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>
        <v>0.22</v>
      </c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10">
        <f t="shared" si="5"/>
        <v>0.32</v>
      </c>
    </row>
    <row r="137" spans="1:63" x14ac:dyDescent="0.25">
      <c r="A137" s="115"/>
      <c r="B137" s="6">
        <v>52</v>
      </c>
      <c r="C137" s="7" t="s">
        <v>102</v>
      </c>
      <c r="D137" s="8"/>
      <c r="E137" s="8"/>
      <c r="F137" s="9"/>
      <c r="G137" s="8"/>
      <c r="H137" s="8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31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10">
        <f t="shared" si="5"/>
        <v>0</v>
      </c>
    </row>
    <row r="138" spans="1:63" x14ac:dyDescent="0.25">
      <c r="A138" s="115"/>
      <c r="B138" s="6">
        <v>53</v>
      </c>
      <c r="C138" s="7" t="s">
        <v>103</v>
      </c>
      <c r="D138" s="8"/>
      <c r="E138" s="8"/>
      <c r="F138" s="9"/>
      <c r="G138" s="8"/>
      <c r="H138" s="8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31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10">
        <f t="shared" si="5"/>
        <v>0</v>
      </c>
    </row>
    <row r="139" spans="1:63" x14ac:dyDescent="0.25">
      <c r="A139" s="115"/>
      <c r="B139" s="6">
        <v>54</v>
      </c>
      <c r="C139" s="7" t="s">
        <v>104</v>
      </c>
      <c r="D139" s="8"/>
      <c r="E139" s="8"/>
      <c r="F139" s="9"/>
      <c r="G139" s="8"/>
      <c r="H139" s="8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31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>
        <v>0.32</v>
      </c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10">
        <f t="shared" si="5"/>
        <v>0.32</v>
      </c>
    </row>
    <row r="140" spans="1:63" x14ac:dyDescent="0.25">
      <c r="A140" s="115"/>
      <c r="B140" s="6">
        <v>55</v>
      </c>
      <c r="C140" s="7" t="s">
        <v>105</v>
      </c>
      <c r="D140" s="8"/>
      <c r="E140" s="8"/>
      <c r="F140" s="9"/>
      <c r="G140" s="8"/>
      <c r="H140" s="8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31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10">
        <f t="shared" si="5"/>
        <v>0</v>
      </c>
    </row>
    <row r="141" spans="1:63" x14ac:dyDescent="0.25">
      <c r="A141" s="115"/>
      <c r="B141" s="6">
        <v>56</v>
      </c>
      <c r="C141" s="7" t="s">
        <v>106</v>
      </c>
      <c r="D141" s="8"/>
      <c r="E141" s="8"/>
      <c r="F141" s="9"/>
      <c r="G141" s="8"/>
      <c r="H141" s="8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>
        <v>22.48</v>
      </c>
      <c r="T141" s="9">
        <v>0.19</v>
      </c>
      <c r="U141" s="9"/>
      <c r="V141" s="9"/>
      <c r="W141" s="9"/>
      <c r="X141" s="9"/>
      <c r="Y141" s="9"/>
      <c r="Z141" s="9"/>
      <c r="AA141" s="31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>
        <v>0.26</v>
      </c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10">
        <f t="shared" si="5"/>
        <v>22.930000000000003</v>
      </c>
    </row>
    <row r="142" spans="1:63" x14ac:dyDescent="0.25">
      <c r="A142" s="115"/>
      <c r="B142" s="6">
        <v>57</v>
      </c>
      <c r="C142" s="7" t="s">
        <v>107</v>
      </c>
      <c r="D142" s="8"/>
      <c r="E142" s="8"/>
      <c r="F142" s="9"/>
      <c r="G142" s="8"/>
      <c r="H142" s="8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31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10">
        <f t="shared" si="5"/>
        <v>0</v>
      </c>
    </row>
    <row r="143" spans="1:63" x14ac:dyDescent="0.25">
      <c r="A143" s="115"/>
      <c r="B143" s="6">
        <v>58</v>
      </c>
      <c r="C143" s="7" t="s">
        <v>108</v>
      </c>
      <c r="D143" s="8"/>
      <c r="E143" s="8"/>
      <c r="F143" s="9"/>
      <c r="G143" s="8"/>
      <c r="H143" s="8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31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10">
        <f t="shared" si="5"/>
        <v>0</v>
      </c>
    </row>
    <row r="144" spans="1:63" x14ac:dyDescent="0.25">
      <c r="A144" s="115"/>
      <c r="B144" s="6">
        <v>59</v>
      </c>
      <c r="C144" s="7" t="s">
        <v>109</v>
      </c>
      <c r="D144" s="8"/>
      <c r="E144" s="8"/>
      <c r="F144" s="9"/>
      <c r="G144" s="8"/>
      <c r="H144" s="8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31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>
        <v>0.7</v>
      </c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10">
        <f t="shared" si="5"/>
        <v>0.7</v>
      </c>
    </row>
    <row r="145" spans="1:63" x14ac:dyDescent="0.25">
      <c r="A145" s="115"/>
      <c r="B145" s="6">
        <v>60</v>
      </c>
      <c r="C145" s="7" t="s">
        <v>110</v>
      </c>
      <c r="D145" s="8"/>
      <c r="E145" s="8"/>
      <c r="F145" s="9"/>
      <c r="G145" s="8"/>
      <c r="H145" s="8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31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10">
        <f t="shared" si="5"/>
        <v>0</v>
      </c>
    </row>
    <row r="146" spans="1:63" x14ac:dyDescent="0.25">
      <c r="A146" s="115"/>
      <c r="B146" s="6">
        <v>61</v>
      </c>
      <c r="C146" s="7" t="s">
        <v>111</v>
      </c>
      <c r="D146" s="8"/>
      <c r="E146" s="8"/>
      <c r="F146" s="9"/>
      <c r="G146" s="8"/>
      <c r="H146" s="8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31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10">
        <f t="shared" si="5"/>
        <v>0</v>
      </c>
    </row>
    <row r="147" spans="1:63" x14ac:dyDescent="0.25">
      <c r="A147" s="115"/>
      <c r="B147" s="6">
        <v>62</v>
      </c>
      <c r="C147" s="7" t="s">
        <v>112</v>
      </c>
      <c r="D147" s="8"/>
      <c r="E147" s="8"/>
      <c r="F147" s="9"/>
      <c r="G147" s="8"/>
      <c r="H147" s="8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31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>
        <v>0.08</v>
      </c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10">
        <f t="shared" si="5"/>
        <v>0.08</v>
      </c>
    </row>
    <row r="148" spans="1:63" x14ac:dyDescent="0.25">
      <c r="A148" s="115"/>
      <c r="B148" s="6">
        <v>63</v>
      </c>
      <c r="C148" s="7" t="s">
        <v>113</v>
      </c>
      <c r="D148" s="8"/>
      <c r="E148" s="8"/>
      <c r="F148" s="9"/>
      <c r="G148" s="8"/>
      <c r="H148" s="8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31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10">
        <f t="shared" si="5"/>
        <v>0</v>
      </c>
    </row>
    <row r="149" spans="1:63" x14ac:dyDescent="0.25">
      <c r="A149" s="115"/>
      <c r="B149" s="6">
        <v>64</v>
      </c>
      <c r="C149" s="7" t="s">
        <v>114</v>
      </c>
      <c r="D149" s="8"/>
      <c r="E149" s="8"/>
      <c r="F149" s="9"/>
      <c r="G149" s="8"/>
      <c r="H149" s="8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31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10">
        <f t="shared" si="5"/>
        <v>0</v>
      </c>
    </row>
    <row r="150" spans="1:63" x14ac:dyDescent="0.25">
      <c r="A150" s="115"/>
      <c r="B150" s="6">
        <v>65</v>
      </c>
      <c r="C150" s="7" t="s">
        <v>115</v>
      </c>
      <c r="D150" s="8"/>
      <c r="E150" s="8"/>
      <c r="F150" s="9"/>
      <c r="G150" s="8"/>
      <c r="H150" s="8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31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10">
        <f t="shared" ref="BK150:BK163" si="6">SUM(D150:BJ150)</f>
        <v>0</v>
      </c>
    </row>
    <row r="151" spans="1:63" x14ac:dyDescent="0.25">
      <c r="A151" s="115"/>
      <c r="B151" s="6">
        <v>66</v>
      </c>
      <c r="C151" s="7" t="s">
        <v>116</v>
      </c>
      <c r="D151" s="8"/>
      <c r="E151" s="8"/>
      <c r="F151" s="9"/>
      <c r="G151" s="8"/>
      <c r="H151" s="8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31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10">
        <f t="shared" si="6"/>
        <v>0</v>
      </c>
    </row>
    <row r="152" spans="1:63" x14ac:dyDescent="0.25">
      <c r="A152" s="115"/>
      <c r="B152" s="6">
        <v>67</v>
      </c>
      <c r="C152" s="7" t="s">
        <v>117</v>
      </c>
      <c r="D152" s="8"/>
      <c r="E152" s="8"/>
      <c r="F152" s="9"/>
      <c r="G152" s="8"/>
      <c r="H152" s="8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31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10">
        <f t="shared" si="6"/>
        <v>0</v>
      </c>
    </row>
    <row r="153" spans="1:63" x14ac:dyDescent="0.25">
      <c r="A153" s="115"/>
      <c r="B153" s="6">
        <v>68</v>
      </c>
      <c r="C153" s="7" t="s">
        <v>118</v>
      </c>
      <c r="D153" s="8"/>
      <c r="E153" s="8"/>
      <c r="F153" s="9"/>
      <c r="G153" s="8"/>
      <c r="H153" s="8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31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10">
        <f t="shared" si="6"/>
        <v>0</v>
      </c>
    </row>
    <row r="154" spans="1:63" x14ac:dyDescent="0.25">
      <c r="A154" s="115"/>
      <c r="B154" s="6">
        <v>69</v>
      </c>
      <c r="C154" s="7" t="s">
        <v>119</v>
      </c>
      <c r="D154" s="8"/>
      <c r="E154" s="8"/>
      <c r="F154" s="9"/>
      <c r="G154" s="8"/>
      <c r="H154" s="8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31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10">
        <f t="shared" si="6"/>
        <v>0</v>
      </c>
    </row>
    <row r="155" spans="1:63" x14ac:dyDescent="0.25">
      <c r="A155" s="115"/>
      <c r="B155" s="6">
        <v>70</v>
      </c>
      <c r="C155" s="7" t="s">
        <v>120</v>
      </c>
      <c r="D155" s="8"/>
      <c r="E155" s="8"/>
      <c r="F155" s="9"/>
      <c r="G155" s="8"/>
      <c r="H155" s="8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31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>
        <v>0.16</v>
      </c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10">
        <f t="shared" si="6"/>
        <v>0.16</v>
      </c>
    </row>
    <row r="156" spans="1:63" x14ac:dyDescent="0.25">
      <c r="A156" s="115"/>
      <c r="B156" s="6">
        <v>71</v>
      </c>
      <c r="C156" s="7" t="s">
        <v>121</v>
      </c>
      <c r="D156" s="8"/>
      <c r="E156" s="8"/>
      <c r="F156" s="9"/>
      <c r="G156" s="8"/>
      <c r="H156" s="8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31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10">
        <f t="shared" si="6"/>
        <v>0</v>
      </c>
    </row>
    <row r="157" spans="1:63" x14ac:dyDescent="0.25">
      <c r="A157" s="115"/>
      <c r="B157" s="6">
        <v>72</v>
      </c>
      <c r="C157" s="7" t="s">
        <v>122</v>
      </c>
      <c r="D157" s="8"/>
      <c r="E157" s="8"/>
      <c r="F157" s="9"/>
      <c r="G157" s="8"/>
      <c r="H157" s="8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>
        <v>5.54</v>
      </c>
      <c r="T157" s="9"/>
      <c r="U157" s="9"/>
      <c r="V157" s="9"/>
      <c r="W157" s="9"/>
      <c r="X157" s="9"/>
      <c r="Y157" s="9"/>
      <c r="Z157" s="9"/>
      <c r="AA157" s="31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10">
        <f t="shared" si="6"/>
        <v>5.54</v>
      </c>
    </row>
    <row r="158" spans="1:63" x14ac:dyDescent="0.25">
      <c r="A158" s="115"/>
      <c r="B158" s="6">
        <v>73</v>
      </c>
      <c r="C158" s="7" t="s">
        <v>123</v>
      </c>
      <c r="D158" s="8"/>
      <c r="E158" s="8"/>
      <c r="F158" s="9"/>
      <c r="G158" s="8"/>
      <c r="H158" s="8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31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10">
        <f t="shared" si="6"/>
        <v>0</v>
      </c>
    </row>
    <row r="159" spans="1:63" x14ac:dyDescent="0.25">
      <c r="A159" s="115"/>
      <c r="B159" s="6">
        <v>74</v>
      </c>
      <c r="C159" s="7" t="s">
        <v>124</v>
      </c>
      <c r="D159" s="8"/>
      <c r="E159" s="8"/>
      <c r="F159" s="9"/>
      <c r="G159" s="8"/>
      <c r="H159" s="8"/>
      <c r="I159" s="9"/>
      <c r="J159" s="9"/>
      <c r="K159" s="9"/>
      <c r="L159" s="9"/>
      <c r="M159" s="9"/>
      <c r="N159" s="9"/>
      <c r="O159" s="9"/>
      <c r="P159" s="9">
        <v>0.52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31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10">
        <f t="shared" si="6"/>
        <v>0.52</v>
      </c>
    </row>
    <row r="160" spans="1:63" x14ac:dyDescent="0.25">
      <c r="A160" s="115"/>
      <c r="B160" s="6">
        <v>75</v>
      </c>
      <c r="C160" s="7" t="s">
        <v>125</v>
      </c>
      <c r="D160" s="8"/>
      <c r="E160" s="8"/>
      <c r="F160" s="9"/>
      <c r="G160" s="8"/>
      <c r="H160" s="8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>
        <v>1.04</v>
      </c>
      <c r="T160" s="9"/>
      <c r="U160" s="9"/>
      <c r="V160" s="9"/>
      <c r="W160" s="9"/>
      <c r="X160" s="9"/>
      <c r="Y160" s="9"/>
      <c r="Z160" s="9"/>
      <c r="AA160" s="31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10">
        <f t="shared" si="6"/>
        <v>1.04</v>
      </c>
    </row>
    <row r="161" spans="1:63" x14ac:dyDescent="0.25">
      <c r="A161" s="115"/>
      <c r="B161" s="6">
        <v>76</v>
      </c>
      <c r="C161" s="7" t="s">
        <v>126</v>
      </c>
      <c r="D161" s="8"/>
      <c r="E161" s="8"/>
      <c r="F161" s="9"/>
      <c r="G161" s="8"/>
      <c r="H161" s="8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31"/>
      <c r="AB161" s="9"/>
      <c r="AC161" s="9">
        <v>0.03</v>
      </c>
      <c r="AD161" s="9"/>
      <c r="AE161" s="9"/>
      <c r="AF161" s="9">
        <v>0.06</v>
      </c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>
        <v>0.01</v>
      </c>
      <c r="AS161" s="9">
        <v>0.31</v>
      </c>
      <c r="AT161" s="9"/>
      <c r="AU161" s="9"/>
      <c r="AV161" s="9"/>
      <c r="AW161" s="9"/>
      <c r="AX161" s="9"/>
      <c r="AY161" s="9"/>
      <c r="AZ161" s="9"/>
      <c r="BA161" s="9"/>
      <c r="BB161" s="9">
        <v>0.23</v>
      </c>
      <c r="BC161" s="9"/>
      <c r="BD161" s="9"/>
      <c r="BE161" s="9"/>
      <c r="BF161" s="9"/>
      <c r="BG161" s="9"/>
      <c r="BH161" s="9"/>
      <c r="BI161" s="9"/>
      <c r="BJ161" s="9"/>
      <c r="BK161" s="10">
        <f t="shared" si="6"/>
        <v>0.64</v>
      </c>
    </row>
    <row r="162" spans="1:63" x14ac:dyDescent="0.25">
      <c r="A162" s="115"/>
      <c r="B162" s="6">
        <v>77</v>
      </c>
      <c r="C162" s="7" t="s">
        <v>127</v>
      </c>
      <c r="D162" s="8"/>
      <c r="E162" s="8"/>
      <c r="F162" s="9"/>
      <c r="G162" s="8"/>
      <c r="H162" s="8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31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10">
        <f t="shared" si="6"/>
        <v>0</v>
      </c>
    </row>
    <row r="163" spans="1:63" ht="15.75" thickBot="1" x14ac:dyDescent="0.3">
      <c r="A163" s="116"/>
      <c r="B163" s="6">
        <v>78</v>
      </c>
      <c r="C163" s="7" t="s">
        <v>128</v>
      </c>
      <c r="D163" s="8"/>
      <c r="E163" s="8"/>
      <c r="F163" s="9"/>
      <c r="G163" s="8"/>
      <c r="H163" s="8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31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10">
        <f t="shared" si="6"/>
        <v>0</v>
      </c>
    </row>
    <row r="164" spans="1:63" ht="16.5" thickTop="1" thickBot="1" x14ac:dyDescent="0.3">
      <c r="A164" s="103" t="s">
        <v>131</v>
      </c>
      <c r="B164" s="104"/>
      <c r="C164" s="105"/>
      <c r="D164" s="15">
        <f>SUM(D86:D163)</f>
        <v>0</v>
      </c>
      <c r="E164" s="15">
        <f t="shared" ref="E164:BJ164" si="7">SUM(E86:E163)</f>
        <v>0</v>
      </c>
      <c r="F164" s="17">
        <f t="shared" si="7"/>
        <v>0</v>
      </c>
      <c r="G164" s="15">
        <f t="shared" si="7"/>
        <v>0.59</v>
      </c>
      <c r="H164" s="15">
        <f t="shared" si="7"/>
        <v>0</v>
      </c>
      <c r="I164" s="15">
        <f t="shared" si="7"/>
        <v>0</v>
      </c>
      <c r="J164" s="15">
        <f t="shared" si="7"/>
        <v>0</v>
      </c>
      <c r="K164" s="15">
        <f t="shared" si="7"/>
        <v>0</v>
      </c>
      <c r="L164" s="15">
        <f t="shared" si="7"/>
        <v>0</v>
      </c>
      <c r="M164" s="15">
        <f t="shared" si="7"/>
        <v>0</v>
      </c>
      <c r="N164" s="15">
        <f t="shared" si="7"/>
        <v>0</v>
      </c>
      <c r="O164" s="15">
        <f t="shared" si="7"/>
        <v>0</v>
      </c>
      <c r="P164" s="15">
        <f t="shared" si="7"/>
        <v>0.52</v>
      </c>
      <c r="Q164" s="15">
        <f t="shared" si="7"/>
        <v>0</v>
      </c>
      <c r="R164" s="15">
        <f t="shared" si="7"/>
        <v>0</v>
      </c>
      <c r="S164" s="15">
        <f t="shared" si="7"/>
        <v>136.47999999999999</v>
      </c>
      <c r="T164" s="15">
        <f t="shared" si="7"/>
        <v>0.89999999999999991</v>
      </c>
      <c r="U164" s="15">
        <f t="shared" si="7"/>
        <v>0</v>
      </c>
      <c r="V164" s="15">
        <f t="shared" si="7"/>
        <v>0</v>
      </c>
      <c r="W164" s="15">
        <f t="shared" si="7"/>
        <v>0</v>
      </c>
      <c r="X164" s="15">
        <f t="shared" si="7"/>
        <v>2.8099999999999996</v>
      </c>
      <c r="Y164" s="15">
        <f t="shared" si="7"/>
        <v>0</v>
      </c>
      <c r="Z164" s="15">
        <f t="shared" si="7"/>
        <v>0.08</v>
      </c>
      <c r="AA164" s="15">
        <f t="shared" si="7"/>
        <v>0</v>
      </c>
      <c r="AB164" s="15">
        <f t="shared" si="7"/>
        <v>0</v>
      </c>
      <c r="AC164" s="15">
        <f t="shared" si="7"/>
        <v>0.03</v>
      </c>
      <c r="AD164" s="15">
        <f t="shared" si="7"/>
        <v>0</v>
      </c>
      <c r="AE164" s="15">
        <f t="shared" si="7"/>
        <v>0</v>
      </c>
      <c r="AF164" s="15">
        <f t="shared" si="7"/>
        <v>0.06</v>
      </c>
      <c r="AG164" s="15">
        <f t="shared" si="7"/>
        <v>0</v>
      </c>
      <c r="AH164" s="15">
        <f t="shared" si="7"/>
        <v>0</v>
      </c>
      <c r="AI164" s="15">
        <f t="shared" si="7"/>
        <v>0</v>
      </c>
      <c r="AJ164" s="17">
        <f t="shared" si="7"/>
        <v>0</v>
      </c>
      <c r="AK164" s="17">
        <f t="shared" si="7"/>
        <v>0</v>
      </c>
      <c r="AL164" s="17">
        <f t="shared" si="7"/>
        <v>0</v>
      </c>
      <c r="AM164" s="17">
        <f t="shared" si="7"/>
        <v>0</v>
      </c>
      <c r="AN164" s="17">
        <f t="shared" si="7"/>
        <v>0</v>
      </c>
      <c r="AO164" s="17">
        <f t="shared" si="7"/>
        <v>0</v>
      </c>
      <c r="AP164" s="17">
        <f t="shared" si="7"/>
        <v>0</v>
      </c>
      <c r="AQ164" s="17">
        <f t="shared" si="7"/>
        <v>0</v>
      </c>
      <c r="AR164" s="17">
        <f t="shared" si="7"/>
        <v>0.01</v>
      </c>
      <c r="AS164" s="17">
        <f t="shared" si="7"/>
        <v>5.5699999999999994</v>
      </c>
      <c r="AT164" s="17">
        <f t="shared" si="7"/>
        <v>0.06</v>
      </c>
      <c r="AU164" s="17">
        <f t="shared" si="7"/>
        <v>0</v>
      </c>
      <c r="AV164" s="17">
        <f t="shared" si="7"/>
        <v>0</v>
      </c>
      <c r="AW164" s="17">
        <f t="shared" si="7"/>
        <v>0</v>
      </c>
      <c r="AX164" s="17">
        <f t="shared" si="7"/>
        <v>0</v>
      </c>
      <c r="AY164" s="17">
        <f t="shared" si="7"/>
        <v>0.87</v>
      </c>
      <c r="AZ164" s="17">
        <f t="shared" si="7"/>
        <v>0.7</v>
      </c>
      <c r="BA164" s="17">
        <f t="shared" si="7"/>
        <v>11.74</v>
      </c>
      <c r="BB164" s="17">
        <f t="shared" si="7"/>
        <v>0.26</v>
      </c>
      <c r="BC164" s="17">
        <f t="shared" si="7"/>
        <v>0</v>
      </c>
      <c r="BD164" s="17">
        <f t="shared" si="7"/>
        <v>0</v>
      </c>
      <c r="BE164" s="17">
        <f t="shared" si="7"/>
        <v>0</v>
      </c>
      <c r="BF164" s="17">
        <f t="shared" si="7"/>
        <v>0</v>
      </c>
      <c r="BG164" s="17">
        <f t="shared" si="7"/>
        <v>0</v>
      </c>
      <c r="BH164" s="17">
        <f t="shared" si="7"/>
        <v>0</v>
      </c>
      <c r="BI164" s="17">
        <f t="shared" si="7"/>
        <v>0</v>
      </c>
      <c r="BJ164" s="17">
        <f t="shared" si="7"/>
        <v>0</v>
      </c>
      <c r="BK164" s="15">
        <f>SUM(BK86:BK163)</f>
        <v>160.67999999999998</v>
      </c>
    </row>
    <row r="165" spans="1:63" ht="18.600000000000001" customHeight="1" thickTop="1" thickBot="1" x14ac:dyDescent="0.3">
      <c r="A165" s="103" t="s">
        <v>179</v>
      </c>
      <c r="B165" s="104"/>
      <c r="C165" s="105"/>
      <c r="D165" s="15">
        <f>SUM(D85,D164)</f>
        <v>4.1500000000000004</v>
      </c>
      <c r="E165" s="15">
        <f t="shared" ref="E165:BJ165" si="8">SUM(E85,E164)</f>
        <v>36.53</v>
      </c>
      <c r="F165" s="15">
        <f t="shared" si="8"/>
        <v>4.0200000000000005</v>
      </c>
      <c r="G165" s="15">
        <f t="shared" si="8"/>
        <v>1934.7099999999996</v>
      </c>
      <c r="H165" s="15">
        <f t="shared" si="8"/>
        <v>0.15</v>
      </c>
      <c r="I165" s="15">
        <f t="shared" si="8"/>
        <v>0.97</v>
      </c>
      <c r="J165" s="15">
        <f t="shared" si="8"/>
        <v>1.69</v>
      </c>
      <c r="K165" s="15">
        <f t="shared" si="8"/>
        <v>5.18</v>
      </c>
      <c r="L165" s="15">
        <f t="shared" si="8"/>
        <v>3.26</v>
      </c>
      <c r="M165" s="15">
        <f t="shared" si="8"/>
        <v>18.39</v>
      </c>
      <c r="N165" s="15">
        <f t="shared" si="8"/>
        <v>34.46</v>
      </c>
      <c r="O165" s="15">
        <f t="shared" si="8"/>
        <v>15.500000000000002</v>
      </c>
      <c r="P165" s="15">
        <f t="shared" si="8"/>
        <v>173.33000000000004</v>
      </c>
      <c r="Q165" s="15">
        <f t="shared" si="8"/>
        <v>70.58</v>
      </c>
      <c r="R165" s="15">
        <f t="shared" si="8"/>
        <v>69.949999999999989</v>
      </c>
      <c r="S165" s="15">
        <f t="shared" si="8"/>
        <v>194883.94999999998</v>
      </c>
      <c r="T165" s="15">
        <f t="shared" si="8"/>
        <v>45569.420000000013</v>
      </c>
      <c r="U165" s="15">
        <f t="shared" si="8"/>
        <v>243.11999999999998</v>
      </c>
      <c r="V165" s="15">
        <f t="shared" si="8"/>
        <v>1619.3700000000003</v>
      </c>
      <c r="W165" s="15">
        <f t="shared" si="8"/>
        <v>133.09</v>
      </c>
      <c r="X165" s="15">
        <f t="shared" si="8"/>
        <v>8366.3100000000013</v>
      </c>
      <c r="Y165" s="15">
        <f t="shared" si="8"/>
        <v>0.84999999999999987</v>
      </c>
      <c r="Z165" s="15">
        <f t="shared" si="8"/>
        <v>49.690000000000012</v>
      </c>
      <c r="AA165" s="15">
        <f t="shared" si="8"/>
        <v>17.93</v>
      </c>
      <c r="AB165" s="15">
        <f t="shared" si="8"/>
        <v>0.84000000000000008</v>
      </c>
      <c r="AC165" s="15">
        <f t="shared" si="8"/>
        <v>1655.9900000000005</v>
      </c>
      <c r="AD165" s="15">
        <f t="shared" si="8"/>
        <v>0.5</v>
      </c>
      <c r="AE165" s="15">
        <f t="shared" si="8"/>
        <v>0.11000000000000001</v>
      </c>
      <c r="AF165" s="15">
        <f t="shared" si="8"/>
        <v>0.26</v>
      </c>
      <c r="AG165" s="15">
        <f t="shared" si="8"/>
        <v>56.43</v>
      </c>
      <c r="AH165" s="15">
        <f t="shared" si="8"/>
        <v>4.4399999999999995</v>
      </c>
      <c r="AI165" s="15">
        <f t="shared" si="8"/>
        <v>0.32</v>
      </c>
      <c r="AJ165" s="15">
        <f t="shared" si="8"/>
        <v>0.23</v>
      </c>
      <c r="AK165" s="15">
        <f t="shared" si="8"/>
        <v>0.02</v>
      </c>
      <c r="AL165" s="15">
        <f t="shared" si="8"/>
        <v>0.33</v>
      </c>
      <c r="AM165" s="15">
        <f t="shared" si="8"/>
        <v>0.88</v>
      </c>
      <c r="AN165" s="15">
        <f t="shared" si="8"/>
        <v>0.18</v>
      </c>
      <c r="AO165" s="15">
        <f t="shared" si="8"/>
        <v>1.25</v>
      </c>
      <c r="AP165" s="15">
        <f t="shared" si="8"/>
        <v>0.54</v>
      </c>
      <c r="AQ165" s="15">
        <f t="shared" si="8"/>
        <v>10.360000000000001</v>
      </c>
      <c r="AR165" s="15">
        <f t="shared" si="8"/>
        <v>0.4</v>
      </c>
      <c r="AS165" s="15">
        <f t="shared" si="8"/>
        <v>184.01</v>
      </c>
      <c r="AT165" s="15">
        <f t="shared" si="8"/>
        <v>0.13</v>
      </c>
      <c r="AU165" s="15">
        <f t="shared" si="8"/>
        <v>0.65</v>
      </c>
      <c r="AV165" s="15">
        <f t="shared" si="8"/>
        <v>0.02</v>
      </c>
      <c r="AW165" s="15">
        <f t="shared" si="8"/>
        <v>0.03</v>
      </c>
      <c r="AX165" s="15">
        <f t="shared" si="8"/>
        <v>0.04</v>
      </c>
      <c r="AY165" s="15">
        <f t="shared" si="8"/>
        <v>4.2</v>
      </c>
      <c r="AZ165" s="15">
        <f t="shared" si="8"/>
        <v>0.84</v>
      </c>
      <c r="BA165" s="15">
        <f t="shared" si="8"/>
        <v>63.69</v>
      </c>
      <c r="BB165" s="15">
        <f t="shared" si="8"/>
        <v>1.07</v>
      </c>
      <c r="BC165" s="15">
        <f t="shared" si="8"/>
        <v>0.12</v>
      </c>
      <c r="BD165" s="15">
        <f t="shared" si="8"/>
        <v>8.23</v>
      </c>
      <c r="BE165" s="15">
        <f t="shared" si="8"/>
        <v>4</v>
      </c>
      <c r="BF165" s="15">
        <f t="shared" si="8"/>
        <v>31.07</v>
      </c>
      <c r="BG165" s="15">
        <f t="shared" si="8"/>
        <v>1.0900000000000001</v>
      </c>
      <c r="BH165" s="15">
        <f t="shared" si="8"/>
        <v>0.01</v>
      </c>
      <c r="BI165" s="15">
        <f t="shared" si="8"/>
        <v>0.06</v>
      </c>
      <c r="BJ165" s="15">
        <f t="shared" si="8"/>
        <v>0.12</v>
      </c>
      <c r="BK165" s="15">
        <f>SUM(BK85,BK164)</f>
        <v>255289.05999999988</v>
      </c>
    </row>
    <row r="166" spans="1:63" ht="15.75" thickTop="1" x14ac:dyDescent="0.25">
      <c r="A166" s="48" t="s">
        <v>193</v>
      </c>
      <c r="B166" s="48"/>
      <c r="C166" s="48"/>
      <c r="D166" s="48"/>
      <c r="E166" s="48"/>
      <c r="F166" s="48"/>
      <c r="G166" s="48"/>
      <c r="H166" s="47"/>
      <c r="I166" s="47"/>
    </row>
    <row r="167" spans="1:63" x14ac:dyDescent="0.25">
      <c r="A167" s="48" t="s">
        <v>418</v>
      </c>
      <c r="B167" s="48"/>
      <c r="C167" s="48"/>
      <c r="D167" s="48"/>
      <c r="E167" s="48"/>
      <c r="F167" s="48"/>
      <c r="G167" s="48"/>
      <c r="H167" s="48"/>
    </row>
  </sheetData>
  <mergeCells count="9">
    <mergeCell ref="A164:C164"/>
    <mergeCell ref="A165:C165"/>
    <mergeCell ref="D4:AU4"/>
    <mergeCell ref="AV4:BJ4"/>
    <mergeCell ref="A4:C5"/>
    <mergeCell ref="BK4:BK6"/>
    <mergeCell ref="A7:A84"/>
    <mergeCell ref="A85:C85"/>
    <mergeCell ref="A86:A16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T168"/>
  <sheetViews>
    <sheetView topLeftCell="A141" zoomScaleNormal="100" workbookViewId="0">
      <selection activeCell="A167" sqref="A167"/>
    </sheetView>
  </sheetViews>
  <sheetFormatPr baseColWidth="10" defaultColWidth="8.85546875" defaultRowHeight="15" x14ac:dyDescent="0.25"/>
  <cols>
    <col min="2" max="2" width="5.7109375" customWidth="1"/>
    <col min="3" max="3" width="27.140625" customWidth="1"/>
    <col min="11" max="11" width="13.28515625" customWidth="1"/>
    <col min="12" max="12" width="15.5703125" customWidth="1"/>
    <col min="13" max="14" width="12.7109375" customWidth="1"/>
    <col min="15" max="15" width="11" customWidth="1"/>
    <col min="17" max="17" width="8.85546875" style="11"/>
    <col min="20" max="20" width="14.42578125" customWidth="1"/>
    <col min="21" max="21" width="14.7109375" customWidth="1"/>
    <col min="23" max="23" width="10.28515625" customWidth="1"/>
    <col min="27" max="27" width="10.85546875" customWidth="1"/>
    <col min="29" max="29" width="11.7109375" customWidth="1"/>
    <col min="31" max="31" width="11" customWidth="1"/>
    <col min="36" max="36" width="12.140625" customWidth="1"/>
    <col min="37" max="37" width="11.5703125" customWidth="1"/>
    <col min="40" max="41" width="12.5703125" customWidth="1"/>
    <col min="50" max="50" width="12.140625" customWidth="1"/>
    <col min="55" max="55" width="10.85546875" customWidth="1"/>
    <col min="56" max="56" width="12.140625" customWidth="1"/>
    <col min="59" max="59" width="12.7109375" customWidth="1"/>
    <col min="61" max="61" width="11.7109375" customWidth="1"/>
    <col min="62" max="62" width="10.7109375" customWidth="1"/>
    <col min="65" max="65" width="10.85546875" customWidth="1"/>
    <col min="67" max="67" width="12.28515625" customWidth="1"/>
    <col min="71" max="71" width="11.42578125" customWidth="1"/>
    <col min="72" max="72" width="10.140625" bestFit="1" customWidth="1"/>
  </cols>
  <sheetData>
    <row r="2" spans="1:71" s="44" customFormat="1" ht="15.75" x14ac:dyDescent="0.25">
      <c r="A2" s="43" t="s">
        <v>215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</row>
    <row r="4" spans="1:71" x14ac:dyDescent="0.25">
      <c r="A4" s="106" t="s">
        <v>195</v>
      </c>
      <c r="B4" s="107"/>
      <c r="C4" s="107"/>
      <c r="D4" s="108" t="s">
        <v>1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10"/>
      <c r="BB4" s="108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52"/>
      <c r="BS4" s="111" t="s">
        <v>180</v>
      </c>
    </row>
    <row r="5" spans="1:71" x14ac:dyDescent="0.25">
      <c r="A5" s="107"/>
      <c r="B5" s="107"/>
      <c r="C5" s="107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8</v>
      </c>
      <c r="K5" s="3">
        <v>20</v>
      </c>
      <c r="L5" s="3">
        <v>23</v>
      </c>
      <c r="M5" s="3">
        <v>24</v>
      </c>
      <c r="N5" s="3">
        <v>25</v>
      </c>
      <c r="O5" s="3">
        <v>40</v>
      </c>
      <c r="P5" s="3">
        <v>41</v>
      </c>
      <c r="Q5" s="3">
        <v>49</v>
      </c>
      <c r="R5" s="3">
        <v>52</v>
      </c>
      <c r="S5" s="3">
        <v>60</v>
      </c>
      <c r="T5" s="3">
        <v>62</v>
      </c>
      <c r="U5" s="3">
        <v>63</v>
      </c>
      <c r="V5" s="3">
        <v>64</v>
      </c>
      <c r="W5" s="3">
        <v>65</v>
      </c>
      <c r="X5" s="3">
        <v>66</v>
      </c>
      <c r="Y5" s="3">
        <v>69</v>
      </c>
      <c r="Z5" s="3">
        <v>77</v>
      </c>
      <c r="AA5" s="3">
        <v>82</v>
      </c>
      <c r="AB5" s="3">
        <v>99</v>
      </c>
      <c r="AC5" s="3">
        <v>102</v>
      </c>
      <c r="AD5" s="3">
        <v>108</v>
      </c>
      <c r="AE5" s="3">
        <v>109</v>
      </c>
      <c r="AF5" s="3">
        <v>110</v>
      </c>
      <c r="AG5" s="3">
        <v>111</v>
      </c>
      <c r="AH5" s="3">
        <v>112</v>
      </c>
      <c r="AI5" s="3">
        <v>113</v>
      </c>
      <c r="AJ5" s="3">
        <v>114</v>
      </c>
      <c r="AK5" s="3">
        <v>115</v>
      </c>
      <c r="AL5" s="3">
        <v>117</v>
      </c>
      <c r="AM5" s="3">
        <v>123</v>
      </c>
      <c r="AN5" s="3">
        <v>150</v>
      </c>
      <c r="AO5" s="3">
        <v>151</v>
      </c>
      <c r="AP5" s="3">
        <v>152</v>
      </c>
      <c r="AQ5" s="3">
        <v>155</v>
      </c>
      <c r="AR5" s="3">
        <v>157</v>
      </c>
      <c r="AS5" s="3">
        <v>169</v>
      </c>
      <c r="AT5" s="3">
        <v>172</v>
      </c>
      <c r="AU5" s="3">
        <v>175</v>
      </c>
      <c r="AV5" s="3">
        <v>179</v>
      </c>
      <c r="AW5" s="3">
        <v>180</v>
      </c>
      <c r="AX5" s="3">
        <v>192</v>
      </c>
      <c r="AY5" s="3">
        <v>193</v>
      </c>
      <c r="AZ5" s="3">
        <v>197</v>
      </c>
      <c r="BA5" s="3">
        <v>199</v>
      </c>
      <c r="BB5" s="3">
        <v>206</v>
      </c>
      <c r="BC5" s="3">
        <v>207</v>
      </c>
      <c r="BD5" s="3">
        <v>211</v>
      </c>
      <c r="BE5" s="3">
        <v>212</v>
      </c>
      <c r="BF5" s="3">
        <v>215</v>
      </c>
      <c r="BG5" s="3">
        <v>216</v>
      </c>
      <c r="BH5" s="3">
        <v>219</v>
      </c>
      <c r="BI5" s="3">
        <v>225</v>
      </c>
      <c r="BJ5" s="3">
        <v>234</v>
      </c>
      <c r="BK5" s="3">
        <v>241</v>
      </c>
      <c r="BL5" s="3">
        <v>243</v>
      </c>
      <c r="BM5" s="3">
        <v>247</v>
      </c>
      <c r="BN5" s="3">
        <v>278</v>
      </c>
      <c r="BO5" s="3">
        <v>279</v>
      </c>
      <c r="BP5" s="3">
        <v>293</v>
      </c>
      <c r="BQ5" s="3">
        <v>306</v>
      </c>
      <c r="BR5" s="3">
        <v>338</v>
      </c>
      <c r="BS5" s="112"/>
    </row>
    <row r="6" spans="1:71" ht="64.5" thickBot="1" x14ac:dyDescent="0.3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141</v>
      </c>
      <c r="I6" s="5" t="s">
        <v>9</v>
      </c>
      <c r="J6" s="5" t="s">
        <v>10</v>
      </c>
      <c r="K6" s="5" t="s">
        <v>142</v>
      </c>
      <c r="L6" s="5" t="s">
        <v>143</v>
      </c>
      <c r="M6" s="29" t="s">
        <v>12</v>
      </c>
      <c r="N6" s="29" t="s">
        <v>197</v>
      </c>
      <c r="O6" s="5" t="s">
        <v>13</v>
      </c>
      <c r="P6" s="5" t="s">
        <v>14</v>
      </c>
      <c r="Q6" s="5" t="s">
        <v>15</v>
      </c>
      <c r="R6" s="5" t="s">
        <v>16</v>
      </c>
      <c r="S6" s="5" t="s">
        <v>17</v>
      </c>
      <c r="T6" s="5" t="s">
        <v>18</v>
      </c>
      <c r="U6" s="5" t="s">
        <v>19</v>
      </c>
      <c r="V6" s="5" t="s">
        <v>20</v>
      </c>
      <c r="W6" s="5" t="s">
        <v>21</v>
      </c>
      <c r="X6" s="5" t="s">
        <v>22</v>
      </c>
      <c r="Y6" s="5" t="s">
        <v>23</v>
      </c>
      <c r="Z6" s="5" t="s">
        <v>199</v>
      </c>
      <c r="AA6" s="5" t="s">
        <v>24</v>
      </c>
      <c r="AB6" s="5" t="s">
        <v>25</v>
      </c>
      <c r="AC6" s="5" t="s">
        <v>26</v>
      </c>
      <c r="AD6" s="5" t="s">
        <v>27</v>
      </c>
      <c r="AE6" s="5" t="s">
        <v>28</v>
      </c>
      <c r="AF6" s="5" t="s">
        <v>29</v>
      </c>
      <c r="AG6" s="5" t="s">
        <v>30</v>
      </c>
      <c r="AH6" s="5" t="s">
        <v>144</v>
      </c>
      <c r="AI6" s="5" t="s">
        <v>31</v>
      </c>
      <c r="AJ6" s="5" t="s">
        <v>201</v>
      </c>
      <c r="AK6" s="5" t="s">
        <v>32</v>
      </c>
      <c r="AL6" s="5" t="s">
        <v>145</v>
      </c>
      <c r="AM6" s="5" t="s">
        <v>146</v>
      </c>
      <c r="AN6" s="5" t="s">
        <v>202</v>
      </c>
      <c r="AO6" s="5" t="s">
        <v>203</v>
      </c>
      <c r="AP6" s="5" t="s">
        <v>147</v>
      </c>
      <c r="AQ6" s="5" t="s">
        <v>148</v>
      </c>
      <c r="AR6" s="5" t="s">
        <v>149</v>
      </c>
      <c r="AS6" s="5" t="s">
        <v>150</v>
      </c>
      <c r="AT6" s="5" t="s">
        <v>151</v>
      </c>
      <c r="AU6" s="5" t="s">
        <v>34</v>
      </c>
      <c r="AV6" s="5" t="s">
        <v>35</v>
      </c>
      <c r="AW6" s="5" t="s">
        <v>204</v>
      </c>
      <c r="AX6" s="5" t="s">
        <v>36</v>
      </c>
      <c r="AY6" s="5" t="s">
        <v>37</v>
      </c>
      <c r="AZ6" s="5" t="s">
        <v>152</v>
      </c>
      <c r="BA6" s="5" t="s">
        <v>38</v>
      </c>
      <c r="BB6" s="5" t="s">
        <v>153</v>
      </c>
      <c r="BC6" s="5" t="s">
        <v>154</v>
      </c>
      <c r="BD6" s="5" t="s">
        <v>39</v>
      </c>
      <c r="BE6" s="5" t="s">
        <v>40</v>
      </c>
      <c r="BF6" s="5" t="s">
        <v>41</v>
      </c>
      <c r="BG6" s="5" t="s">
        <v>42</v>
      </c>
      <c r="BH6" s="5" t="s">
        <v>43</v>
      </c>
      <c r="BI6" s="5" t="s">
        <v>205</v>
      </c>
      <c r="BJ6" s="5" t="s">
        <v>44</v>
      </c>
      <c r="BK6" s="5" t="s">
        <v>45</v>
      </c>
      <c r="BL6" s="5" t="s">
        <v>46</v>
      </c>
      <c r="BM6" s="29" t="s">
        <v>155</v>
      </c>
      <c r="BN6" s="5" t="s">
        <v>47</v>
      </c>
      <c r="BO6" s="5" t="s">
        <v>156</v>
      </c>
      <c r="BP6" s="5" t="s">
        <v>157</v>
      </c>
      <c r="BQ6" s="5" t="s">
        <v>49</v>
      </c>
      <c r="BR6" s="5" t="s">
        <v>206</v>
      </c>
      <c r="BS6" s="113"/>
    </row>
    <row r="7" spans="1:71" ht="15.75" thickTop="1" x14ac:dyDescent="0.25">
      <c r="A7" s="114" t="s">
        <v>50</v>
      </c>
      <c r="B7" s="6">
        <v>1</v>
      </c>
      <c r="C7" s="7" t="s">
        <v>51</v>
      </c>
      <c r="D7" s="8"/>
      <c r="E7" s="8"/>
      <c r="F7" s="9"/>
      <c r="G7" s="8">
        <v>0.83</v>
      </c>
      <c r="H7" s="8"/>
      <c r="I7" s="9"/>
      <c r="J7" s="9"/>
      <c r="K7" s="9"/>
      <c r="L7" s="9"/>
      <c r="M7" s="9"/>
      <c r="N7" s="9"/>
      <c r="O7" s="9"/>
      <c r="P7" s="9"/>
      <c r="Q7" s="31"/>
      <c r="R7" s="9"/>
      <c r="S7" s="9"/>
      <c r="T7" s="9">
        <v>8866.7900000000009</v>
      </c>
      <c r="U7" s="9">
        <v>247.15</v>
      </c>
      <c r="V7" s="9"/>
      <c r="W7" s="9">
        <v>115.68</v>
      </c>
      <c r="X7" s="9">
        <v>2.98</v>
      </c>
      <c r="Y7" s="9">
        <v>8.65</v>
      </c>
      <c r="Z7" s="9"/>
      <c r="AA7" s="9"/>
      <c r="AB7" s="9">
        <v>0.33</v>
      </c>
      <c r="AC7" s="8"/>
      <c r="AD7" s="9"/>
      <c r="AE7" s="9">
        <v>2.2599999999999998</v>
      </c>
      <c r="AF7" s="9"/>
      <c r="AG7" s="9"/>
      <c r="AH7" s="9"/>
      <c r="AI7" s="9">
        <v>0.74</v>
      </c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>
        <v>2.6</v>
      </c>
      <c r="AZ7" s="9"/>
      <c r="BA7" s="9"/>
      <c r="BB7" s="9"/>
      <c r="BC7" s="9"/>
      <c r="BD7" s="9"/>
      <c r="BE7" s="9"/>
      <c r="BF7" s="9"/>
      <c r="BG7" s="9">
        <v>0.73</v>
      </c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10">
        <f>SUM(D7:BR7)</f>
        <v>9248.74</v>
      </c>
    </row>
    <row r="8" spans="1:71" x14ac:dyDescent="0.25">
      <c r="A8" s="115"/>
      <c r="B8" s="6">
        <v>2</v>
      </c>
      <c r="C8" s="7" t="s">
        <v>52</v>
      </c>
      <c r="D8" s="8"/>
      <c r="E8" s="8"/>
      <c r="F8" s="9"/>
      <c r="G8" s="8"/>
      <c r="H8" s="8"/>
      <c r="I8" s="9"/>
      <c r="J8" s="9"/>
      <c r="K8" s="9"/>
      <c r="L8" s="9"/>
      <c r="M8" s="9"/>
      <c r="N8" s="9"/>
      <c r="O8" s="9"/>
      <c r="P8" s="9"/>
      <c r="Q8" s="31"/>
      <c r="R8" s="9"/>
      <c r="S8" s="9"/>
      <c r="T8" s="9">
        <v>8753.06</v>
      </c>
      <c r="U8" s="9">
        <v>203.04</v>
      </c>
      <c r="V8" s="9">
        <v>33.35</v>
      </c>
      <c r="W8" s="9">
        <v>23.75</v>
      </c>
      <c r="X8" s="9">
        <v>7.41</v>
      </c>
      <c r="Y8" s="9">
        <v>1.97</v>
      </c>
      <c r="Z8" s="9"/>
      <c r="AA8" s="9"/>
      <c r="AB8" s="9"/>
      <c r="AC8" s="8"/>
      <c r="AD8" s="9"/>
      <c r="AE8" s="9">
        <v>5.81</v>
      </c>
      <c r="AF8" s="9"/>
      <c r="AG8" s="9"/>
      <c r="AH8" s="9"/>
      <c r="AI8" s="9">
        <v>7.0000000000000007E-2</v>
      </c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>
        <v>1.02</v>
      </c>
      <c r="AZ8" s="9"/>
      <c r="BA8" s="9"/>
      <c r="BB8" s="9"/>
      <c r="BC8" s="9"/>
      <c r="BD8" s="9"/>
      <c r="BE8" s="9"/>
      <c r="BF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10">
        <f t="shared" ref="BS8:BS71" si="0">SUM(D8:BR8)</f>
        <v>9029.48</v>
      </c>
    </row>
    <row r="9" spans="1:71" x14ac:dyDescent="0.25">
      <c r="A9" s="115"/>
      <c r="B9" s="6">
        <v>3</v>
      </c>
      <c r="C9" s="7" t="s">
        <v>53</v>
      </c>
      <c r="D9" s="8"/>
      <c r="E9" s="8"/>
      <c r="F9" s="9"/>
      <c r="G9" s="8"/>
      <c r="H9" s="8"/>
      <c r="I9" s="9"/>
      <c r="J9" s="9"/>
      <c r="K9" s="9"/>
      <c r="L9" s="9"/>
      <c r="M9" s="9"/>
      <c r="N9" s="9"/>
      <c r="O9" s="9"/>
      <c r="P9" s="9"/>
      <c r="Q9" s="31"/>
      <c r="R9" s="9"/>
      <c r="S9" s="9"/>
      <c r="T9" s="9">
        <v>2293.16</v>
      </c>
      <c r="U9" s="9">
        <v>34.5</v>
      </c>
      <c r="V9" s="9">
        <v>16.010000000000002</v>
      </c>
      <c r="W9" s="9">
        <v>2.77</v>
      </c>
      <c r="X9" s="9">
        <v>0.62</v>
      </c>
      <c r="Y9" s="9"/>
      <c r="Z9" s="9"/>
      <c r="AA9" s="9"/>
      <c r="AB9" s="9">
        <v>0.03</v>
      </c>
      <c r="AC9" s="8"/>
      <c r="AD9" s="9"/>
      <c r="AE9" s="9">
        <v>0.8</v>
      </c>
      <c r="AF9" s="9"/>
      <c r="AG9" s="9"/>
      <c r="AH9" s="9"/>
      <c r="AI9" s="9"/>
      <c r="AJ9" s="9"/>
      <c r="AK9" s="9">
        <v>0.11</v>
      </c>
      <c r="AL9" s="9"/>
      <c r="AM9" s="9"/>
      <c r="AN9" s="9"/>
      <c r="AO9" s="9"/>
      <c r="AP9" s="9">
        <v>0.02</v>
      </c>
      <c r="AQ9" s="9"/>
      <c r="AR9" s="9"/>
      <c r="AS9" s="9"/>
      <c r="AT9" s="9"/>
      <c r="AU9" s="9"/>
      <c r="AV9" s="9"/>
      <c r="AW9" s="9"/>
      <c r="AX9" s="9"/>
      <c r="AY9" s="9">
        <v>0.01</v>
      </c>
      <c r="AZ9" s="9"/>
      <c r="BA9" s="9"/>
      <c r="BB9" s="9"/>
      <c r="BC9" s="9"/>
      <c r="BD9" s="9"/>
      <c r="BE9" s="9"/>
      <c r="BF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10">
        <f t="shared" si="0"/>
        <v>2348.0300000000007</v>
      </c>
    </row>
    <row r="10" spans="1:71" x14ac:dyDescent="0.25">
      <c r="A10" s="115"/>
      <c r="B10" s="6">
        <v>4</v>
      </c>
      <c r="C10" s="7" t="s">
        <v>54</v>
      </c>
      <c r="D10" s="8"/>
      <c r="E10" s="8"/>
      <c r="F10" s="9"/>
      <c r="G10" s="8">
        <v>6.56</v>
      </c>
      <c r="H10" s="8"/>
      <c r="I10" s="9"/>
      <c r="J10" s="9"/>
      <c r="K10" s="9"/>
      <c r="L10" s="9"/>
      <c r="M10" s="9"/>
      <c r="N10" s="9"/>
      <c r="O10" s="9"/>
      <c r="P10" s="9"/>
      <c r="Q10" s="31"/>
      <c r="R10" s="9"/>
      <c r="S10" s="9"/>
      <c r="T10" s="9">
        <v>189.66</v>
      </c>
      <c r="U10" s="9">
        <v>65.36</v>
      </c>
      <c r="V10" s="9"/>
      <c r="W10" s="9">
        <v>1</v>
      </c>
      <c r="X10" s="9"/>
      <c r="Y10" s="9">
        <v>50.7</v>
      </c>
      <c r="Z10" s="9"/>
      <c r="AA10" s="9"/>
      <c r="AB10" s="9"/>
      <c r="AC10" s="8"/>
      <c r="AD10" s="9"/>
      <c r="AE10" s="9">
        <v>0.01</v>
      </c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>
        <v>1.41</v>
      </c>
      <c r="AZ10" s="9"/>
      <c r="BA10" s="9"/>
      <c r="BB10" s="9"/>
      <c r="BC10" s="9"/>
      <c r="BD10" s="9"/>
      <c r="BE10" s="9"/>
      <c r="BF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10">
        <f t="shared" si="0"/>
        <v>314.7</v>
      </c>
    </row>
    <row r="11" spans="1:71" x14ac:dyDescent="0.25">
      <c r="A11" s="115"/>
      <c r="B11" s="6">
        <v>5</v>
      </c>
      <c r="C11" s="7" t="s">
        <v>55</v>
      </c>
      <c r="D11" s="8"/>
      <c r="E11" s="8"/>
      <c r="F11" s="9"/>
      <c r="G11" s="8">
        <v>8.6199999999999992</v>
      </c>
      <c r="H11" s="8"/>
      <c r="I11" s="9"/>
      <c r="J11" s="9"/>
      <c r="K11" s="9"/>
      <c r="L11" s="9"/>
      <c r="M11" s="9"/>
      <c r="N11" s="9"/>
      <c r="O11" s="9"/>
      <c r="P11" s="9"/>
      <c r="Q11" s="31"/>
      <c r="R11" s="9"/>
      <c r="S11" s="9"/>
      <c r="T11" s="9">
        <v>4875.2700000000004</v>
      </c>
      <c r="U11" s="9">
        <v>537.66999999999996</v>
      </c>
      <c r="V11" s="9"/>
      <c r="W11" s="9">
        <v>22.57</v>
      </c>
      <c r="X11" s="9">
        <v>0.13</v>
      </c>
      <c r="Y11" s="9">
        <v>14.75</v>
      </c>
      <c r="Z11" s="9"/>
      <c r="AA11" s="9"/>
      <c r="AB11" s="9">
        <v>0.16</v>
      </c>
      <c r="AC11" s="8"/>
      <c r="AD11" s="9"/>
      <c r="AE11" s="9">
        <v>5.08</v>
      </c>
      <c r="AF11" s="9"/>
      <c r="AG11" s="9"/>
      <c r="AH11" s="9"/>
      <c r="AI11" s="9">
        <v>1.83</v>
      </c>
      <c r="AJ11" s="9"/>
      <c r="AK11" s="9">
        <v>0.06</v>
      </c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>
        <v>0.53</v>
      </c>
      <c r="AZ11" s="9"/>
      <c r="BA11" s="9"/>
      <c r="BB11" s="9"/>
      <c r="BC11" s="9"/>
      <c r="BD11" s="9"/>
      <c r="BE11" s="9">
        <v>2.31</v>
      </c>
      <c r="BF11" s="9"/>
      <c r="BG11" s="9">
        <v>2.41</v>
      </c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10">
        <f t="shared" si="0"/>
        <v>5471.39</v>
      </c>
    </row>
    <row r="12" spans="1:71" x14ac:dyDescent="0.25">
      <c r="A12" s="115"/>
      <c r="B12" s="6">
        <v>6</v>
      </c>
      <c r="C12" s="7" t="s">
        <v>56</v>
      </c>
      <c r="D12" s="8"/>
      <c r="E12" s="8"/>
      <c r="F12" s="9"/>
      <c r="G12" s="8"/>
      <c r="H12" s="8"/>
      <c r="I12" s="9"/>
      <c r="J12" s="9"/>
      <c r="K12" s="9"/>
      <c r="L12" s="9"/>
      <c r="M12" s="9"/>
      <c r="N12" s="9"/>
      <c r="O12" s="9"/>
      <c r="P12" s="9"/>
      <c r="Q12" s="31"/>
      <c r="R12" s="9"/>
      <c r="S12" s="9"/>
      <c r="T12" s="9">
        <v>369.98</v>
      </c>
      <c r="U12" s="9">
        <v>121.63</v>
      </c>
      <c r="V12" s="9"/>
      <c r="W12" s="9">
        <v>0.57999999999999996</v>
      </c>
      <c r="X12" s="9">
        <v>0.39</v>
      </c>
      <c r="Y12" s="9"/>
      <c r="Z12" s="9"/>
      <c r="AA12" s="9"/>
      <c r="AB12" s="9">
        <v>0.04</v>
      </c>
      <c r="AC12" s="8"/>
      <c r="AD12" s="9"/>
      <c r="AE12" s="9">
        <v>2.16</v>
      </c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Z12" s="9"/>
      <c r="BA12" s="9"/>
      <c r="BB12" s="9"/>
      <c r="BC12" s="9"/>
      <c r="BD12" s="9"/>
      <c r="BE12" s="9"/>
      <c r="BF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10">
        <f t="shared" si="0"/>
        <v>494.78000000000003</v>
      </c>
    </row>
    <row r="13" spans="1:71" x14ac:dyDescent="0.25">
      <c r="A13" s="115"/>
      <c r="B13" s="6">
        <v>7</v>
      </c>
      <c r="C13" s="7" t="s">
        <v>57</v>
      </c>
      <c r="D13" s="8"/>
      <c r="E13" s="8"/>
      <c r="F13" s="9"/>
      <c r="G13" s="8">
        <v>2.12</v>
      </c>
      <c r="H13" s="8"/>
      <c r="I13" s="9">
        <v>0.25</v>
      </c>
      <c r="J13" s="9"/>
      <c r="K13" s="9"/>
      <c r="L13" s="9"/>
      <c r="M13" s="9"/>
      <c r="N13" s="9"/>
      <c r="O13" s="9"/>
      <c r="P13" s="9"/>
      <c r="Q13" s="31">
        <v>1.18</v>
      </c>
      <c r="R13" s="9"/>
      <c r="S13" s="9">
        <v>2.83</v>
      </c>
      <c r="T13" s="9">
        <v>2192</v>
      </c>
      <c r="U13" s="9">
        <v>576.55999999999995</v>
      </c>
      <c r="V13" s="9">
        <v>0.19</v>
      </c>
      <c r="W13" s="9">
        <v>191.37</v>
      </c>
      <c r="X13" s="9">
        <v>13.5</v>
      </c>
      <c r="Y13" s="9">
        <v>2.25</v>
      </c>
      <c r="Z13" s="9"/>
      <c r="AA13" s="9"/>
      <c r="AB13" s="9">
        <v>0.26</v>
      </c>
      <c r="AC13" s="8"/>
      <c r="AD13" s="9"/>
      <c r="AE13" s="9">
        <v>0.88</v>
      </c>
      <c r="AF13" s="9"/>
      <c r="AG13" s="9"/>
      <c r="AH13" s="9"/>
      <c r="AI13" s="9">
        <v>7.0000000000000007E-2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>
        <v>0.1</v>
      </c>
      <c r="AW13" s="9"/>
      <c r="AX13" s="9"/>
      <c r="AY13" s="9">
        <v>2.56</v>
      </c>
      <c r="AZ13" s="9"/>
      <c r="BA13" s="9"/>
      <c r="BB13" s="9"/>
      <c r="BC13" s="9"/>
      <c r="BD13" s="9"/>
      <c r="BE13" s="9"/>
      <c r="BF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10">
        <f t="shared" si="0"/>
        <v>2986.1200000000003</v>
      </c>
    </row>
    <row r="14" spans="1:71" x14ac:dyDescent="0.25">
      <c r="A14" s="115"/>
      <c r="B14" s="6">
        <v>8</v>
      </c>
      <c r="C14" s="7" t="s">
        <v>58</v>
      </c>
      <c r="D14" s="8"/>
      <c r="E14" s="8"/>
      <c r="F14" s="9"/>
      <c r="G14" s="8"/>
      <c r="H14" s="8"/>
      <c r="I14" s="9"/>
      <c r="J14" s="9"/>
      <c r="K14" s="9"/>
      <c r="L14" s="9"/>
      <c r="M14" s="9"/>
      <c r="N14" s="9"/>
      <c r="O14" s="9"/>
      <c r="P14" s="9"/>
      <c r="Q14" s="31"/>
      <c r="R14" s="9"/>
      <c r="S14" s="9"/>
      <c r="T14" s="9">
        <v>5910.81</v>
      </c>
      <c r="U14" s="9">
        <v>54.33</v>
      </c>
      <c r="V14" s="9"/>
      <c r="W14" s="9">
        <v>2.02</v>
      </c>
      <c r="X14" s="9">
        <v>0.42</v>
      </c>
      <c r="Y14" s="9"/>
      <c r="Z14" s="9"/>
      <c r="AA14" s="9"/>
      <c r="AB14" s="9"/>
      <c r="AC14" s="8"/>
      <c r="AD14" s="9"/>
      <c r="AE14" s="9">
        <v>10.73</v>
      </c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>
        <v>0.14000000000000001</v>
      </c>
      <c r="AZ14" s="9"/>
      <c r="BA14" s="9"/>
      <c r="BB14" s="9"/>
      <c r="BC14" s="9"/>
      <c r="BD14" s="9"/>
      <c r="BE14" s="9"/>
      <c r="BF14" s="9"/>
      <c r="BG14" s="9">
        <v>1.1200000000000001</v>
      </c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10">
        <f t="shared" si="0"/>
        <v>5979.5700000000006</v>
      </c>
    </row>
    <row r="15" spans="1:71" x14ac:dyDescent="0.25">
      <c r="A15" s="115"/>
      <c r="B15" s="6">
        <v>9</v>
      </c>
      <c r="C15" s="7" t="s">
        <v>59</v>
      </c>
      <c r="D15" s="8"/>
      <c r="E15" s="8"/>
      <c r="F15" s="9"/>
      <c r="G15" s="8">
        <v>3.1</v>
      </c>
      <c r="H15" s="8"/>
      <c r="I15" s="9"/>
      <c r="J15" s="9"/>
      <c r="K15" s="9"/>
      <c r="L15" s="9"/>
      <c r="M15" s="9"/>
      <c r="N15" s="9"/>
      <c r="O15" s="9"/>
      <c r="P15" s="9">
        <v>1.45</v>
      </c>
      <c r="Q15" s="31"/>
      <c r="R15" s="9"/>
      <c r="S15" s="9"/>
      <c r="T15" s="9">
        <v>459.83</v>
      </c>
      <c r="U15" s="9">
        <v>472.17</v>
      </c>
      <c r="V15" s="9"/>
      <c r="W15" s="9">
        <v>1.7</v>
      </c>
      <c r="X15" s="9"/>
      <c r="Y15" s="9">
        <v>34.520000000000003</v>
      </c>
      <c r="Z15" s="9"/>
      <c r="AA15" s="9"/>
      <c r="AB15" s="9"/>
      <c r="AC15" s="8"/>
      <c r="AD15" s="9"/>
      <c r="AE15" s="9">
        <v>28.19</v>
      </c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>
        <v>0.15</v>
      </c>
      <c r="AZ15" s="9"/>
      <c r="BA15" s="9"/>
      <c r="BB15" s="9"/>
      <c r="BC15" s="9"/>
      <c r="BD15" s="9"/>
      <c r="BE15" s="9"/>
      <c r="BF15" s="9"/>
      <c r="BH15" s="9"/>
      <c r="BI15" s="9"/>
      <c r="BJ15" s="9"/>
      <c r="BK15" s="9"/>
      <c r="BL15" s="12"/>
      <c r="BM15" s="9"/>
      <c r="BN15" s="9"/>
      <c r="BO15" s="9"/>
      <c r="BP15" s="9"/>
      <c r="BQ15" s="9"/>
      <c r="BR15" s="9"/>
      <c r="BS15" s="10">
        <f t="shared" si="0"/>
        <v>1001.11</v>
      </c>
    </row>
    <row r="16" spans="1:71" x14ac:dyDescent="0.25">
      <c r="A16" s="115"/>
      <c r="B16" s="6">
        <v>10</v>
      </c>
      <c r="C16" s="7" t="s">
        <v>60</v>
      </c>
      <c r="D16" s="8"/>
      <c r="E16" s="8"/>
      <c r="F16" s="9"/>
      <c r="G16" s="8">
        <v>6.92</v>
      </c>
      <c r="H16" s="8"/>
      <c r="I16" s="9"/>
      <c r="J16" s="9"/>
      <c r="K16" s="9"/>
      <c r="L16" s="9"/>
      <c r="M16" s="9"/>
      <c r="N16" s="9"/>
      <c r="O16" s="9"/>
      <c r="P16" s="9"/>
      <c r="Q16" s="31">
        <v>0.97</v>
      </c>
      <c r="R16" s="9"/>
      <c r="S16" s="9"/>
      <c r="T16" s="9">
        <v>650.45000000000005</v>
      </c>
      <c r="U16" s="9">
        <v>702.42</v>
      </c>
      <c r="V16" s="9"/>
      <c r="W16" s="9">
        <v>2.33</v>
      </c>
      <c r="X16" s="9">
        <v>3.1</v>
      </c>
      <c r="Y16" s="9">
        <v>13.71</v>
      </c>
      <c r="Z16" s="9"/>
      <c r="AA16" s="9"/>
      <c r="AB16" s="9">
        <v>0.52</v>
      </c>
      <c r="AC16" s="8"/>
      <c r="AD16" s="9"/>
      <c r="AE16" s="9">
        <v>35.58</v>
      </c>
      <c r="AF16" s="9">
        <v>0.03</v>
      </c>
      <c r="AG16" s="9">
        <v>7.0000000000000007E-2</v>
      </c>
      <c r="AH16" s="9"/>
      <c r="AI16" s="9">
        <v>2.57</v>
      </c>
      <c r="AJ16" s="9"/>
      <c r="AK16" s="9">
        <v>0.1</v>
      </c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>
        <v>1.1399999999999999</v>
      </c>
      <c r="AZ16" s="9"/>
      <c r="BA16" s="9"/>
      <c r="BB16" s="9"/>
      <c r="BC16" s="9"/>
      <c r="BD16" s="9"/>
      <c r="BE16" s="9"/>
      <c r="BF16" s="9"/>
      <c r="BH16" s="9">
        <v>0.2</v>
      </c>
      <c r="BI16" s="9"/>
      <c r="BJ16" s="9">
        <v>0.19</v>
      </c>
      <c r="BK16" s="9"/>
      <c r="BL16" s="9"/>
      <c r="BM16" s="9"/>
      <c r="BN16" s="9"/>
      <c r="BO16" s="9"/>
      <c r="BP16" s="9"/>
      <c r="BQ16" s="9"/>
      <c r="BR16" s="9"/>
      <c r="BS16" s="10">
        <f t="shared" si="0"/>
        <v>1420.2999999999997</v>
      </c>
    </row>
    <row r="17" spans="1:71" x14ac:dyDescent="0.25">
      <c r="A17" s="115"/>
      <c r="B17" s="6">
        <v>11</v>
      </c>
      <c r="C17" s="7" t="s">
        <v>61</v>
      </c>
      <c r="D17" s="8"/>
      <c r="E17" s="8"/>
      <c r="F17" s="9">
        <v>0.11</v>
      </c>
      <c r="G17" s="8">
        <v>2.17</v>
      </c>
      <c r="H17" s="8"/>
      <c r="I17" s="9">
        <v>0.1</v>
      </c>
      <c r="J17" s="9">
        <v>1.37</v>
      </c>
      <c r="K17" s="9"/>
      <c r="L17" s="9"/>
      <c r="M17" s="9"/>
      <c r="N17" s="9"/>
      <c r="O17" s="9"/>
      <c r="P17" s="9"/>
      <c r="Q17" s="31"/>
      <c r="R17" s="9"/>
      <c r="S17" s="9">
        <v>0.03</v>
      </c>
      <c r="T17" s="9">
        <v>18719.75</v>
      </c>
      <c r="U17" s="9">
        <v>1332.58</v>
      </c>
      <c r="V17" s="9">
        <v>5.28</v>
      </c>
      <c r="W17" s="9">
        <v>372.88</v>
      </c>
      <c r="X17" s="9">
        <v>8.48</v>
      </c>
      <c r="Y17" s="9">
        <v>12.36</v>
      </c>
      <c r="Z17" s="9"/>
      <c r="AA17" s="9"/>
      <c r="AB17" s="9">
        <v>6.84</v>
      </c>
      <c r="AC17" s="8">
        <v>15.21</v>
      </c>
      <c r="AD17" s="9"/>
      <c r="AE17" s="9">
        <v>3.3</v>
      </c>
      <c r="AF17" s="9"/>
      <c r="AG17" s="9"/>
      <c r="AH17" s="9"/>
      <c r="AI17" s="9">
        <v>3.09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>
        <v>0.01</v>
      </c>
      <c r="AV17" s="9">
        <v>0.19</v>
      </c>
      <c r="AW17" s="9"/>
      <c r="AX17" s="9"/>
      <c r="AY17" s="9">
        <v>12.09</v>
      </c>
      <c r="AZ17" s="9"/>
      <c r="BA17" s="9"/>
      <c r="BB17" s="9"/>
      <c r="BC17" s="9"/>
      <c r="BD17" s="9"/>
      <c r="BE17" s="9"/>
      <c r="BF17" s="9"/>
      <c r="BH17" s="9"/>
      <c r="BI17" s="9"/>
      <c r="BJ17" s="9"/>
      <c r="BK17" s="9"/>
      <c r="BL17" s="9"/>
      <c r="BM17" s="9">
        <v>0.06</v>
      </c>
      <c r="BN17" s="9"/>
      <c r="BO17" s="9"/>
      <c r="BP17" s="9">
        <v>23.66</v>
      </c>
      <c r="BQ17" s="9"/>
      <c r="BR17" s="9"/>
      <c r="BS17" s="10">
        <f t="shared" si="0"/>
        <v>20519.559999999998</v>
      </c>
    </row>
    <row r="18" spans="1:71" x14ac:dyDescent="0.25">
      <c r="A18" s="115"/>
      <c r="B18" s="6">
        <v>12</v>
      </c>
      <c r="C18" s="7" t="s">
        <v>62</v>
      </c>
      <c r="D18" s="8"/>
      <c r="E18" s="8"/>
      <c r="F18" s="9"/>
      <c r="G18" s="8">
        <v>13.91</v>
      </c>
      <c r="H18" s="8"/>
      <c r="I18" s="9"/>
      <c r="J18" s="9"/>
      <c r="K18" s="9"/>
      <c r="L18" s="9"/>
      <c r="M18" s="9"/>
      <c r="N18" s="9"/>
      <c r="O18" s="9"/>
      <c r="P18" s="9"/>
      <c r="Q18" s="31"/>
      <c r="R18" s="9"/>
      <c r="S18" s="9"/>
      <c r="T18" s="9">
        <v>4795.59</v>
      </c>
      <c r="U18" s="9">
        <v>328.96</v>
      </c>
      <c r="V18" s="9">
        <v>0.95</v>
      </c>
      <c r="W18" s="9">
        <v>0.3</v>
      </c>
      <c r="X18" s="9">
        <v>1.56</v>
      </c>
      <c r="Y18" s="9">
        <v>40.71</v>
      </c>
      <c r="Z18" s="9"/>
      <c r="AA18" s="9"/>
      <c r="AB18" s="9">
        <v>0.24</v>
      </c>
      <c r="AC18" s="8"/>
      <c r="AD18" s="9"/>
      <c r="AE18" s="9">
        <v>8.74</v>
      </c>
      <c r="AF18" s="9"/>
      <c r="AG18" s="9"/>
      <c r="AH18" s="9"/>
      <c r="AI18" s="9">
        <v>0.11</v>
      </c>
      <c r="AJ18" s="9"/>
      <c r="AK18" s="9">
        <v>0.26</v>
      </c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>
        <v>1.41</v>
      </c>
      <c r="AZ18" s="9"/>
      <c r="BA18" s="9"/>
      <c r="BB18" s="9"/>
      <c r="BC18" s="9"/>
      <c r="BD18" s="9"/>
      <c r="BE18" s="9"/>
      <c r="BF18" s="9"/>
      <c r="BG18" s="9">
        <v>3.27</v>
      </c>
      <c r="BH18" s="9">
        <v>0.03</v>
      </c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10">
        <f t="shared" si="0"/>
        <v>5196.04</v>
      </c>
    </row>
    <row r="19" spans="1:71" x14ac:dyDescent="0.25">
      <c r="A19" s="115"/>
      <c r="B19" s="6">
        <v>13</v>
      </c>
      <c r="C19" s="7" t="s">
        <v>63</v>
      </c>
      <c r="D19" s="8"/>
      <c r="E19" s="8"/>
      <c r="F19" s="9"/>
      <c r="G19" s="8"/>
      <c r="H19" s="8"/>
      <c r="I19" s="9"/>
      <c r="J19" s="9"/>
      <c r="K19" s="9"/>
      <c r="L19" s="9"/>
      <c r="M19" s="9"/>
      <c r="N19" s="9"/>
      <c r="O19" s="9"/>
      <c r="P19" s="9"/>
      <c r="Q19" s="31"/>
      <c r="R19" s="9"/>
      <c r="S19" s="9"/>
      <c r="T19" s="9">
        <v>138.61000000000001</v>
      </c>
      <c r="U19" s="9">
        <v>58.74</v>
      </c>
      <c r="V19" s="9"/>
      <c r="W19" s="9">
        <v>0.19</v>
      </c>
      <c r="X19" s="9"/>
      <c r="Y19" s="9">
        <v>5.38</v>
      </c>
      <c r="Z19" s="9"/>
      <c r="AA19" s="9"/>
      <c r="AB19" s="9"/>
      <c r="AC19" s="8"/>
      <c r="AD19" s="9"/>
      <c r="AE19" s="9">
        <v>13.04</v>
      </c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Z19" s="9"/>
      <c r="BA19" s="9"/>
      <c r="BB19" s="9"/>
      <c r="BC19" s="9"/>
      <c r="BD19" s="9"/>
      <c r="BE19" s="9"/>
      <c r="BF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10">
        <f t="shared" si="0"/>
        <v>215.96</v>
      </c>
    </row>
    <row r="20" spans="1:71" x14ac:dyDescent="0.25">
      <c r="A20" s="115"/>
      <c r="B20" s="6">
        <v>14</v>
      </c>
      <c r="C20" s="7" t="s">
        <v>64</v>
      </c>
      <c r="D20" s="8"/>
      <c r="E20" s="8"/>
      <c r="F20" s="9"/>
      <c r="G20" s="8">
        <v>9.43</v>
      </c>
      <c r="H20" s="8"/>
      <c r="I20" s="9"/>
      <c r="J20" s="9"/>
      <c r="K20" s="9"/>
      <c r="L20" s="9"/>
      <c r="M20" s="9"/>
      <c r="N20" s="9"/>
      <c r="O20" s="9"/>
      <c r="P20" s="9"/>
      <c r="Q20" s="31">
        <v>3.05</v>
      </c>
      <c r="R20" s="9"/>
      <c r="S20" s="9"/>
      <c r="T20" s="9">
        <v>801.02</v>
      </c>
      <c r="U20" s="9">
        <v>921.87</v>
      </c>
      <c r="V20" s="9"/>
      <c r="W20" s="9">
        <v>18.079999999999998</v>
      </c>
      <c r="X20" s="9">
        <v>2.4500000000000002</v>
      </c>
      <c r="Y20" s="9">
        <v>240.46</v>
      </c>
      <c r="Z20" s="9"/>
      <c r="AA20" s="9">
        <v>1.05</v>
      </c>
      <c r="AB20" s="9">
        <v>0.15</v>
      </c>
      <c r="AC20" s="8"/>
      <c r="AD20" s="9">
        <v>0.04</v>
      </c>
      <c r="AE20" s="9">
        <v>20.03</v>
      </c>
      <c r="AF20" s="9"/>
      <c r="AG20" s="9"/>
      <c r="AH20" s="9"/>
      <c r="AI20" s="9">
        <v>0.45</v>
      </c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>
        <v>6.9</v>
      </c>
      <c r="AZ20" s="9"/>
      <c r="BA20" s="9"/>
      <c r="BB20" s="9"/>
      <c r="BC20" s="9"/>
      <c r="BD20" s="9"/>
      <c r="BE20" s="9"/>
      <c r="BF20" s="9"/>
      <c r="BH20" s="9"/>
      <c r="BI20" s="9"/>
      <c r="BJ20" s="9"/>
      <c r="BK20" s="9"/>
      <c r="BL20" s="9"/>
      <c r="BM20" s="9">
        <v>8.6199999999999992</v>
      </c>
      <c r="BN20" s="9"/>
      <c r="BO20" s="9"/>
      <c r="BP20" s="9"/>
      <c r="BQ20" s="9"/>
      <c r="BR20" s="9"/>
      <c r="BS20" s="10">
        <f t="shared" si="0"/>
        <v>2033.6</v>
      </c>
    </row>
    <row r="21" spans="1:71" x14ac:dyDescent="0.25">
      <c r="A21" s="115"/>
      <c r="B21" s="6">
        <v>15</v>
      </c>
      <c r="C21" s="7" t="s">
        <v>65</v>
      </c>
      <c r="D21" s="8"/>
      <c r="E21" s="8"/>
      <c r="F21" s="9"/>
      <c r="G21" s="8"/>
      <c r="H21" s="8"/>
      <c r="I21" s="9"/>
      <c r="J21" s="9"/>
      <c r="K21" s="9"/>
      <c r="L21" s="9"/>
      <c r="M21" s="9"/>
      <c r="N21" s="9"/>
      <c r="O21" s="9"/>
      <c r="P21" s="9"/>
      <c r="Q21" s="31"/>
      <c r="R21" s="9"/>
      <c r="S21" s="9"/>
      <c r="T21" s="9">
        <v>6362.91</v>
      </c>
      <c r="U21" s="9">
        <v>191.1</v>
      </c>
      <c r="V21" s="9">
        <v>133.72999999999999</v>
      </c>
      <c r="W21" s="9">
        <v>3.71</v>
      </c>
      <c r="X21" s="9">
        <v>0.28999999999999998</v>
      </c>
      <c r="Y21" s="9"/>
      <c r="Z21" s="9"/>
      <c r="AA21" s="9"/>
      <c r="AB21" s="9">
        <v>0.01</v>
      </c>
      <c r="AC21" s="8"/>
      <c r="AD21" s="9"/>
      <c r="AE21" s="9">
        <v>0.55000000000000004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>
        <v>0.06</v>
      </c>
      <c r="AZ21" s="9"/>
      <c r="BA21" s="9"/>
      <c r="BB21" s="9"/>
      <c r="BC21" s="9"/>
      <c r="BD21" s="9"/>
      <c r="BE21" s="9"/>
      <c r="BF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10">
        <f t="shared" si="0"/>
        <v>6692.3600000000006</v>
      </c>
    </row>
    <row r="22" spans="1:71" x14ac:dyDescent="0.25">
      <c r="A22" s="115"/>
      <c r="B22" s="6">
        <v>16</v>
      </c>
      <c r="C22" s="7" t="s">
        <v>66</v>
      </c>
      <c r="D22" s="8"/>
      <c r="E22" s="8"/>
      <c r="F22" s="9"/>
      <c r="G22" s="8">
        <v>14.93</v>
      </c>
      <c r="H22" s="8"/>
      <c r="I22" s="9"/>
      <c r="J22" s="9"/>
      <c r="K22" s="9"/>
      <c r="L22" s="9"/>
      <c r="M22" s="9"/>
      <c r="N22" s="9"/>
      <c r="O22" s="9"/>
      <c r="P22" s="9"/>
      <c r="Q22" s="31"/>
      <c r="R22" s="9"/>
      <c r="S22" s="9"/>
      <c r="T22" s="9">
        <v>380.03</v>
      </c>
      <c r="U22" s="9">
        <v>185.07</v>
      </c>
      <c r="V22" s="9">
        <v>0.86</v>
      </c>
      <c r="W22" s="9">
        <v>0.25</v>
      </c>
      <c r="X22" s="9">
        <v>0.02</v>
      </c>
      <c r="Y22" s="9">
        <v>26.33</v>
      </c>
      <c r="Z22" s="9"/>
      <c r="AA22" s="9"/>
      <c r="AB22" s="9"/>
      <c r="AC22" s="8"/>
      <c r="AD22" s="9"/>
      <c r="AE22" s="9">
        <v>5.99</v>
      </c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>
        <v>2.34</v>
      </c>
      <c r="AZ22" s="9"/>
      <c r="BA22" s="9"/>
      <c r="BB22" s="9"/>
      <c r="BC22" s="9"/>
      <c r="BD22" s="9"/>
      <c r="BE22" s="9"/>
      <c r="BF22" s="9"/>
      <c r="BH22" s="9"/>
      <c r="BI22" s="9">
        <v>0.01</v>
      </c>
      <c r="BJ22" s="9"/>
      <c r="BK22" s="9"/>
      <c r="BL22" s="9"/>
      <c r="BM22" s="9"/>
      <c r="BN22" s="9"/>
      <c r="BO22" s="9"/>
      <c r="BP22" s="9"/>
      <c r="BQ22" s="9"/>
      <c r="BR22" s="9"/>
      <c r="BS22" s="10">
        <f t="shared" si="0"/>
        <v>615.83000000000004</v>
      </c>
    </row>
    <row r="23" spans="1:71" x14ac:dyDescent="0.25">
      <c r="A23" s="115"/>
      <c r="B23" s="6">
        <v>17</v>
      </c>
      <c r="C23" s="7" t="s">
        <v>67</v>
      </c>
      <c r="D23" s="8"/>
      <c r="E23" s="8"/>
      <c r="F23" s="9"/>
      <c r="G23" s="8">
        <v>234.89</v>
      </c>
      <c r="H23" s="8"/>
      <c r="I23" s="9"/>
      <c r="J23" s="9"/>
      <c r="K23" s="9">
        <v>0.2</v>
      </c>
      <c r="L23" s="9"/>
      <c r="M23" s="9">
        <v>6.23</v>
      </c>
      <c r="N23" s="9"/>
      <c r="O23" s="9"/>
      <c r="P23" s="9">
        <v>1.33</v>
      </c>
      <c r="Q23" s="31">
        <v>9.74</v>
      </c>
      <c r="R23" s="9">
        <v>2.65</v>
      </c>
      <c r="S23" s="9">
        <v>9.5500000000000007</v>
      </c>
      <c r="T23" s="9">
        <v>1297.9100000000001</v>
      </c>
      <c r="U23" s="9">
        <v>1220.93</v>
      </c>
      <c r="V23" s="9">
        <v>24.31</v>
      </c>
      <c r="W23" s="9">
        <v>120.19</v>
      </c>
      <c r="X23" s="9">
        <v>5.85</v>
      </c>
      <c r="Y23" s="9">
        <v>612.75</v>
      </c>
      <c r="Z23" s="9"/>
      <c r="AA23" s="9"/>
      <c r="AB23" s="9"/>
      <c r="AC23" s="8"/>
      <c r="AD23" s="9"/>
      <c r="AE23" s="9">
        <v>1.93</v>
      </c>
      <c r="AF23" s="9"/>
      <c r="AG23" s="9"/>
      <c r="AH23" s="9"/>
      <c r="AI23" s="9"/>
      <c r="AJ23" s="9"/>
      <c r="AK23" s="9"/>
      <c r="AL23" s="9"/>
      <c r="AM23" s="9"/>
      <c r="AN23" s="9">
        <v>0.02</v>
      </c>
      <c r="AO23" s="9"/>
      <c r="AP23" s="9"/>
      <c r="AQ23" s="9"/>
      <c r="AR23" s="9"/>
      <c r="AS23" s="9"/>
      <c r="AT23" s="9"/>
      <c r="AU23" s="9"/>
      <c r="AV23" s="9">
        <v>1.54</v>
      </c>
      <c r="AW23" s="9"/>
      <c r="AX23" s="9"/>
      <c r="AY23" s="9">
        <v>4.4800000000000004</v>
      </c>
      <c r="AZ23" s="9"/>
      <c r="BA23" s="9"/>
      <c r="BB23" s="9"/>
      <c r="BC23" s="9"/>
      <c r="BD23" s="9"/>
      <c r="BE23" s="9"/>
      <c r="BF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10">
        <f t="shared" si="0"/>
        <v>3554.5</v>
      </c>
    </row>
    <row r="24" spans="1:71" x14ac:dyDescent="0.25">
      <c r="A24" s="115"/>
      <c r="B24" s="6">
        <v>18</v>
      </c>
      <c r="C24" s="7" t="s">
        <v>68</v>
      </c>
      <c r="D24" s="8"/>
      <c r="E24" s="8"/>
      <c r="F24" s="9"/>
      <c r="G24" s="8">
        <v>108.15</v>
      </c>
      <c r="H24" s="8"/>
      <c r="I24" s="9"/>
      <c r="J24" s="9"/>
      <c r="K24" s="9"/>
      <c r="L24" s="9"/>
      <c r="M24" s="9"/>
      <c r="N24" s="9"/>
      <c r="O24" s="9"/>
      <c r="P24" s="9">
        <v>2.5</v>
      </c>
      <c r="Q24" s="31">
        <v>32</v>
      </c>
      <c r="R24" s="9">
        <v>1.1599999999999999</v>
      </c>
      <c r="S24" s="9">
        <v>1.97</v>
      </c>
      <c r="T24" s="9">
        <v>293.51</v>
      </c>
      <c r="U24" s="9">
        <v>712.03</v>
      </c>
      <c r="V24" s="9">
        <v>0.1</v>
      </c>
      <c r="W24" s="9">
        <v>0.51</v>
      </c>
      <c r="X24" s="9"/>
      <c r="Y24" s="9">
        <v>363.46</v>
      </c>
      <c r="Z24" s="9"/>
      <c r="AA24" s="9"/>
      <c r="AB24" s="9">
        <v>5.46</v>
      </c>
      <c r="AC24" s="8"/>
      <c r="AD24" s="9"/>
      <c r="AE24" s="9">
        <v>6.58</v>
      </c>
      <c r="AF24" s="9"/>
      <c r="AG24" s="9"/>
      <c r="AH24" s="9"/>
      <c r="AI24" s="9">
        <v>1.45</v>
      </c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>
        <v>3.98</v>
      </c>
      <c r="AZ24" s="9"/>
      <c r="BA24" s="9"/>
      <c r="BB24" s="9"/>
      <c r="BC24" s="9"/>
      <c r="BD24" s="9"/>
      <c r="BE24" s="9"/>
      <c r="BF24" s="9"/>
      <c r="BH24" s="9"/>
      <c r="BI24" s="9"/>
      <c r="BJ24" s="9"/>
      <c r="BK24" s="9"/>
      <c r="BL24" s="9"/>
      <c r="BM24" s="9">
        <v>3.69</v>
      </c>
      <c r="BN24" s="9"/>
      <c r="BO24" s="9"/>
      <c r="BP24" s="9"/>
      <c r="BQ24" s="9"/>
      <c r="BR24" s="9"/>
      <c r="BS24" s="10">
        <f t="shared" si="0"/>
        <v>1536.55</v>
      </c>
    </row>
    <row r="25" spans="1:71" x14ac:dyDescent="0.25">
      <c r="A25" s="115"/>
      <c r="B25" s="6">
        <v>19</v>
      </c>
      <c r="C25" s="7" t="s">
        <v>69</v>
      </c>
      <c r="D25" s="8"/>
      <c r="E25" s="8"/>
      <c r="F25" s="9"/>
      <c r="G25" s="8">
        <v>34.380000000000003</v>
      </c>
      <c r="H25" s="8"/>
      <c r="I25" s="9"/>
      <c r="J25" s="9"/>
      <c r="K25" s="9"/>
      <c r="L25" s="9"/>
      <c r="M25" s="9"/>
      <c r="N25" s="9"/>
      <c r="O25" s="9"/>
      <c r="P25" s="9"/>
      <c r="Q25" s="31">
        <v>7.0000000000000007E-2</v>
      </c>
      <c r="R25" s="9"/>
      <c r="S25" s="9"/>
      <c r="T25" s="9">
        <v>1513.64</v>
      </c>
      <c r="U25" s="9">
        <v>348.26</v>
      </c>
      <c r="V25" s="9"/>
      <c r="W25" s="9">
        <v>0.49</v>
      </c>
      <c r="X25" s="9">
        <v>0.26</v>
      </c>
      <c r="Y25" s="9">
        <v>145.33000000000001</v>
      </c>
      <c r="Z25" s="9"/>
      <c r="AA25" s="9"/>
      <c r="AB25" s="9">
        <v>0.04</v>
      </c>
      <c r="AC25" s="8"/>
      <c r="AD25" s="9"/>
      <c r="AE25" s="9">
        <v>90.71</v>
      </c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>
        <v>0.36</v>
      </c>
      <c r="AY25" s="9">
        <v>1.49</v>
      </c>
      <c r="AZ25" s="9"/>
      <c r="BA25" s="9"/>
      <c r="BB25" s="9"/>
      <c r="BC25" s="9"/>
      <c r="BD25" s="9"/>
      <c r="BE25" s="9"/>
      <c r="BF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10">
        <f t="shared" si="0"/>
        <v>2135.0299999999997</v>
      </c>
    </row>
    <row r="26" spans="1:71" x14ac:dyDescent="0.25">
      <c r="A26" s="115"/>
      <c r="B26" s="6">
        <v>20</v>
      </c>
      <c r="C26" s="7" t="s">
        <v>70</v>
      </c>
      <c r="D26" s="8"/>
      <c r="E26" s="8"/>
      <c r="F26" s="9"/>
      <c r="G26" s="8">
        <v>2.4500000000000002</v>
      </c>
      <c r="H26" s="8"/>
      <c r="I26" s="9"/>
      <c r="J26" s="9"/>
      <c r="K26" s="9"/>
      <c r="L26" s="9"/>
      <c r="M26" s="9"/>
      <c r="N26" s="9"/>
      <c r="O26" s="9"/>
      <c r="P26" s="9"/>
      <c r="Q26" s="31"/>
      <c r="R26" s="9"/>
      <c r="S26" s="9"/>
      <c r="T26" s="9">
        <v>796.61</v>
      </c>
      <c r="U26" s="9">
        <v>93.37</v>
      </c>
      <c r="V26" s="9"/>
      <c r="W26" s="9">
        <v>0.26</v>
      </c>
      <c r="X26" s="9">
        <v>0.17</v>
      </c>
      <c r="Y26" s="9">
        <v>32.380000000000003</v>
      </c>
      <c r="Z26" s="9"/>
      <c r="AA26" s="9"/>
      <c r="AB26" s="9">
        <v>0.1</v>
      </c>
      <c r="AC26" s="8"/>
      <c r="AD26" s="9"/>
      <c r="AE26" s="9">
        <v>13.64</v>
      </c>
      <c r="AF26" s="9"/>
      <c r="AG26" s="9"/>
      <c r="AH26" s="9"/>
      <c r="AI26" s="9"/>
      <c r="AJ26" s="9"/>
      <c r="AK26" s="9">
        <v>0.4</v>
      </c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>
        <v>2.2400000000000002</v>
      </c>
      <c r="AZ26" s="9"/>
      <c r="BA26" s="9"/>
      <c r="BB26" s="9"/>
      <c r="BC26" s="9"/>
      <c r="BD26" s="9"/>
      <c r="BE26" s="9"/>
      <c r="BF26" s="9"/>
      <c r="BG26" s="9">
        <v>0.91</v>
      </c>
      <c r="BH26" s="9"/>
      <c r="BI26" s="9"/>
      <c r="BJ26" s="9"/>
      <c r="BK26" s="9"/>
      <c r="BL26" s="9"/>
      <c r="BM26" s="9"/>
      <c r="BN26" s="9">
        <v>0.11</v>
      </c>
      <c r="BO26" s="9"/>
      <c r="BP26" s="9"/>
      <c r="BQ26" s="9"/>
      <c r="BR26" s="9"/>
      <c r="BS26" s="10">
        <f t="shared" si="0"/>
        <v>942.64</v>
      </c>
    </row>
    <row r="27" spans="1:71" x14ac:dyDescent="0.25">
      <c r="A27" s="115"/>
      <c r="B27" s="6">
        <v>21</v>
      </c>
      <c r="C27" s="7" t="s">
        <v>71</v>
      </c>
      <c r="D27" s="8"/>
      <c r="E27" s="8"/>
      <c r="F27" s="9"/>
      <c r="G27" s="8">
        <v>7.55</v>
      </c>
      <c r="H27" s="8"/>
      <c r="I27" s="9"/>
      <c r="J27" s="9"/>
      <c r="K27" s="9"/>
      <c r="L27" s="9"/>
      <c r="M27" s="9"/>
      <c r="N27" s="9"/>
      <c r="O27" s="9"/>
      <c r="P27" s="9"/>
      <c r="Q27" s="31">
        <v>7.0000000000000007E-2</v>
      </c>
      <c r="R27" s="9"/>
      <c r="S27" s="9"/>
      <c r="T27" s="9">
        <v>732.7</v>
      </c>
      <c r="U27" s="9">
        <v>813.03</v>
      </c>
      <c r="V27" s="9"/>
      <c r="W27" s="9"/>
      <c r="X27" s="9">
        <v>0.04</v>
      </c>
      <c r="Y27" s="9">
        <v>106.95</v>
      </c>
      <c r="Z27" s="9"/>
      <c r="AA27" s="9"/>
      <c r="AB27" s="9">
        <v>0.12</v>
      </c>
      <c r="AC27" s="8"/>
      <c r="AD27" s="9">
        <v>0.1</v>
      </c>
      <c r="AE27" s="9">
        <v>4.7699999999999996</v>
      </c>
      <c r="AF27" s="9"/>
      <c r="AG27" s="9"/>
      <c r="AH27" s="9"/>
      <c r="AI27" s="9">
        <v>0.24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1.63</v>
      </c>
      <c r="AZ27" s="9"/>
      <c r="BA27" s="9"/>
      <c r="BB27" s="9"/>
      <c r="BC27" s="9"/>
      <c r="BD27" s="9"/>
      <c r="BE27" s="9"/>
      <c r="BF27" s="9"/>
      <c r="BG27" s="9">
        <v>0.36</v>
      </c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10">
        <f t="shared" si="0"/>
        <v>1667.5599999999997</v>
      </c>
    </row>
    <row r="28" spans="1:71" x14ac:dyDescent="0.25">
      <c r="A28" s="115"/>
      <c r="B28" s="6">
        <v>22</v>
      </c>
      <c r="C28" s="7" t="s">
        <v>72</v>
      </c>
      <c r="D28" s="8"/>
      <c r="E28" s="8"/>
      <c r="F28" s="9"/>
      <c r="G28" s="8"/>
      <c r="H28" s="8"/>
      <c r="I28" s="9"/>
      <c r="J28" s="9"/>
      <c r="K28" s="9"/>
      <c r="L28" s="9"/>
      <c r="M28" s="9"/>
      <c r="N28" s="9"/>
      <c r="O28" s="9"/>
      <c r="P28" s="9"/>
      <c r="Q28" s="31"/>
      <c r="R28" s="9"/>
      <c r="S28" s="9"/>
      <c r="T28" s="9">
        <v>342.26</v>
      </c>
      <c r="U28" s="9">
        <v>77.78</v>
      </c>
      <c r="V28" s="9"/>
      <c r="W28" s="9"/>
      <c r="X28" s="9"/>
      <c r="Y28" s="9"/>
      <c r="Z28" s="9"/>
      <c r="AA28" s="9"/>
      <c r="AB28" s="9">
        <v>0.02</v>
      </c>
      <c r="AC28" s="8"/>
      <c r="AD28" s="9"/>
      <c r="AE28" s="9">
        <v>0.34</v>
      </c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>
        <v>0.16</v>
      </c>
      <c r="AZ28" s="9"/>
      <c r="BA28" s="9"/>
      <c r="BB28" s="9"/>
      <c r="BC28" s="9"/>
      <c r="BD28" s="9"/>
      <c r="BE28" s="9"/>
      <c r="BF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10">
        <f t="shared" si="0"/>
        <v>420.55999999999995</v>
      </c>
    </row>
    <row r="29" spans="1:71" x14ac:dyDescent="0.25">
      <c r="A29" s="115"/>
      <c r="B29" s="6">
        <v>23</v>
      </c>
      <c r="C29" s="7" t="s">
        <v>73</v>
      </c>
      <c r="D29" s="8"/>
      <c r="E29" s="8"/>
      <c r="F29" s="9"/>
      <c r="G29" s="8">
        <v>300.14</v>
      </c>
      <c r="H29" s="8"/>
      <c r="I29" s="9"/>
      <c r="J29" s="9"/>
      <c r="K29" s="9"/>
      <c r="L29" s="9"/>
      <c r="M29" s="9">
        <v>1.48</v>
      </c>
      <c r="N29" s="9"/>
      <c r="O29" s="9"/>
      <c r="P29" s="9">
        <v>6.34</v>
      </c>
      <c r="Q29" s="31">
        <v>12.46</v>
      </c>
      <c r="R29" s="9">
        <v>19.190000000000001</v>
      </c>
      <c r="S29" s="9">
        <v>0.64</v>
      </c>
      <c r="T29" s="9">
        <v>492.91</v>
      </c>
      <c r="U29" s="9">
        <v>1087.42</v>
      </c>
      <c r="V29" s="9">
        <v>0.74</v>
      </c>
      <c r="W29" s="9">
        <v>3.61</v>
      </c>
      <c r="X29" s="9"/>
      <c r="Y29" s="9">
        <v>246.76</v>
      </c>
      <c r="Z29" s="9"/>
      <c r="AA29" s="9"/>
      <c r="AB29" s="9"/>
      <c r="AC29" s="8"/>
      <c r="AD29" s="9"/>
      <c r="AE29" s="9">
        <v>4.68</v>
      </c>
      <c r="AF29" s="9"/>
      <c r="AG29" s="9"/>
      <c r="AH29" s="9"/>
      <c r="AI29" s="9">
        <v>0.22</v>
      </c>
      <c r="AJ29" s="9"/>
      <c r="AK29" s="9">
        <v>2.38</v>
      </c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>
        <v>7.0000000000000007E-2</v>
      </c>
      <c r="AW29" s="9"/>
      <c r="AX29" s="9"/>
      <c r="AY29" s="9">
        <v>2.27</v>
      </c>
      <c r="AZ29" s="9"/>
      <c r="BA29" s="9"/>
      <c r="BB29" s="9"/>
      <c r="BC29" s="9"/>
      <c r="BD29" s="9"/>
      <c r="BE29" s="9"/>
      <c r="BF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>
        <v>5.4</v>
      </c>
      <c r="BS29" s="10">
        <f t="shared" si="0"/>
        <v>2186.7099999999996</v>
      </c>
    </row>
    <row r="30" spans="1:71" x14ac:dyDescent="0.25">
      <c r="A30" s="115"/>
      <c r="B30" s="6">
        <v>24</v>
      </c>
      <c r="C30" s="7" t="s">
        <v>74</v>
      </c>
      <c r="D30" s="8"/>
      <c r="E30" s="8"/>
      <c r="F30" s="9"/>
      <c r="G30" s="8">
        <v>12.92</v>
      </c>
      <c r="H30" s="8"/>
      <c r="I30" s="9"/>
      <c r="J30" s="9"/>
      <c r="K30" s="9"/>
      <c r="L30" s="9"/>
      <c r="M30" s="9"/>
      <c r="N30" s="9"/>
      <c r="O30" s="9"/>
      <c r="P30" s="9"/>
      <c r="Q30" s="31">
        <v>1.3</v>
      </c>
      <c r="R30" s="9"/>
      <c r="S30" s="9">
        <v>1.21</v>
      </c>
      <c r="T30" s="9">
        <v>2665.48</v>
      </c>
      <c r="U30" s="9">
        <v>964.75</v>
      </c>
      <c r="V30" s="9">
        <v>13.7</v>
      </c>
      <c r="W30" s="9">
        <v>42.13</v>
      </c>
      <c r="X30" s="9">
        <v>20.58</v>
      </c>
      <c r="Y30" s="9">
        <v>40.93</v>
      </c>
      <c r="Z30" s="9"/>
      <c r="AA30" s="9"/>
      <c r="AB30" s="9"/>
      <c r="AC30" s="8"/>
      <c r="AD30" s="9"/>
      <c r="AE30" s="9">
        <v>256.04000000000002</v>
      </c>
      <c r="AF30" s="9"/>
      <c r="AG30" s="9"/>
      <c r="AH30" s="9"/>
      <c r="AI30" s="9">
        <v>5.29</v>
      </c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>
        <v>6.88</v>
      </c>
      <c r="AZ30" s="9"/>
      <c r="BA30" s="9"/>
      <c r="BB30" s="9"/>
      <c r="BC30" s="9"/>
      <c r="BD30" s="9"/>
      <c r="BE30" s="9">
        <v>1.1599999999999999</v>
      </c>
      <c r="BF30" s="9"/>
      <c r="BH30" s="9"/>
      <c r="BI30" s="9"/>
      <c r="BJ30" s="9"/>
      <c r="BK30" s="9"/>
      <c r="BL30" s="9"/>
      <c r="BM30" s="9">
        <v>1.59</v>
      </c>
      <c r="BN30" s="9"/>
      <c r="BO30" s="9"/>
      <c r="BP30" s="9"/>
      <c r="BQ30" s="9"/>
      <c r="BR30" s="9"/>
      <c r="BS30" s="10">
        <f t="shared" si="0"/>
        <v>4033.9599999999996</v>
      </c>
    </row>
    <row r="31" spans="1:71" x14ac:dyDescent="0.25">
      <c r="A31" s="115"/>
      <c r="B31" s="6">
        <v>25</v>
      </c>
      <c r="C31" s="7" t="s">
        <v>75</v>
      </c>
      <c r="D31" s="8"/>
      <c r="E31" s="8"/>
      <c r="F31" s="9"/>
      <c r="G31" s="8">
        <v>72.290000000000006</v>
      </c>
      <c r="H31" s="8"/>
      <c r="I31" s="9"/>
      <c r="J31" s="9"/>
      <c r="K31" s="9"/>
      <c r="L31" s="9"/>
      <c r="M31" s="9"/>
      <c r="N31" s="9"/>
      <c r="O31" s="9">
        <v>4.7300000000000004</v>
      </c>
      <c r="P31" s="9">
        <v>8.76</v>
      </c>
      <c r="Q31" s="31">
        <v>6.84</v>
      </c>
      <c r="R31" s="9"/>
      <c r="S31" s="9">
        <v>1.63</v>
      </c>
      <c r="T31" s="9">
        <v>942.3</v>
      </c>
      <c r="U31" s="9">
        <v>1709.43</v>
      </c>
      <c r="V31" s="9">
        <v>2.06</v>
      </c>
      <c r="W31" s="9">
        <v>3.65</v>
      </c>
      <c r="X31" s="9"/>
      <c r="Y31" s="9">
        <v>627.58000000000004</v>
      </c>
      <c r="Z31" s="9">
        <v>1.28</v>
      </c>
      <c r="AA31" s="9"/>
      <c r="AB31" s="9">
        <v>1.46</v>
      </c>
      <c r="AC31" s="8"/>
      <c r="AD31" s="9"/>
      <c r="AE31" s="9">
        <v>12.46</v>
      </c>
      <c r="AF31" s="9"/>
      <c r="AG31" s="9"/>
      <c r="AH31" s="9"/>
      <c r="AI31" s="9">
        <v>0.96</v>
      </c>
      <c r="AJ31" s="9"/>
      <c r="AK31" s="9"/>
      <c r="AL31" s="9"/>
      <c r="AM31" s="9"/>
      <c r="AN31" s="9">
        <v>0.03</v>
      </c>
      <c r="AO31" s="9"/>
      <c r="AP31" s="9"/>
      <c r="AQ31" s="9"/>
      <c r="AR31" s="9">
        <v>0.02</v>
      </c>
      <c r="AS31" s="9"/>
      <c r="AT31" s="9"/>
      <c r="AU31" s="9"/>
      <c r="AV31" s="9"/>
      <c r="AW31" s="9"/>
      <c r="AX31" s="9"/>
      <c r="AY31" s="9">
        <v>5.85</v>
      </c>
      <c r="AZ31" s="9"/>
      <c r="BA31" s="9"/>
      <c r="BB31" s="9"/>
      <c r="BC31" s="9"/>
      <c r="BD31" s="9"/>
      <c r="BE31" s="9"/>
      <c r="BF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10">
        <f t="shared" si="0"/>
        <v>3401.3300000000004</v>
      </c>
    </row>
    <row r="32" spans="1:71" x14ac:dyDescent="0.25">
      <c r="A32" s="115"/>
      <c r="B32" s="6">
        <v>26</v>
      </c>
      <c r="C32" s="7" t="s">
        <v>76</v>
      </c>
      <c r="D32" s="8"/>
      <c r="E32" s="8">
        <v>5.92</v>
      </c>
      <c r="F32" s="9"/>
      <c r="G32" s="8">
        <v>6.25</v>
      </c>
      <c r="H32" s="8"/>
      <c r="I32" s="9"/>
      <c r="J32" s="9"/>
      <c r="K32" s="9"/>
      <c r="L32" s="9"/>
      <c r="M32" s="9"/>
      <c r="N32" s="9"/>
      <c r="O32" s="9"/>
      <c r="P32" s="9"/>
      <c r="Q32" s="31">
        <v>0.76</v>
      </c>
      <c r="R32" s="9"/>
      <c r="S32" s="9">
        <v>0.12</v>
      </c>
      <c r="T32" s="9">
        <v>5249.84</v>
      </c>
      <c r="U32" s="9">
        <v>1290.1400000000001</v>
      </c>
      <c r="V32" s="9">
        <v>9.35</v>
      </c>
      <c r="W32" s="9">
        <v>67.069999999999993</v>
      </c>
      <c r="X32" s="9">
        <v>2.66</v>
      </c>
      <c r="Y32" s="9">
        <v>31.27</v>
      </c>
      <c r="Z32" s="9"/>
      <c r="AA32" s="9"/>
      <c r="AB32" s="9">
        <v>0.2</v>
      </c>
      <c r="AC32" s="8"/>
      <c r="AD32" s="9"/>
      <c r="AE32" s="9">
        <v>26.82</v>
      </c>
      <c r="AF32" s="9"/>
      <c r="AG32" s="9"/>
      <c r="AH32" s="9"/>
      <c r="AI32" s="9">
        <v>7.77</v>
      </c>
      <c r="AJ32" s="9"/>
      <c r="AK32" s="9"/>
      <c r="AL32" s="9"/>
      <c r="AM32" s="9"/>
      <c r="AN32" s="9">
        <v>0.01</v>
      </c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>
        <v>3.03</v>
      </c>
      <c r="AZ32" s="9"/>
      <c r="BA32" s="9"/>
      <c r="BB32" s="9"/>
      <c r="BC32" s="9"/>
      <c r="BD32" s="9"/>
      <c r="BE32" s="9"/>
      <c r="BF32" s="9"/>
      <c r="BG32" s="9">
        <v>7.64</v>
      </c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10">
        <f t="shared" si="0"/>
        <v>6708.8500000000013</v>
      </c>
    </row>
    <row r="33" spans="1:71" x14ac:dyDescent="0.25">
      <c r="A33" s="115"/>
      <c r="B33" s="6">
        <v>27</v>
      </c>
      <c r="C33" s="7" t="s">
        <v>77</v>
      </c>
      <c r="D33" s="8"/>
      <c r="E33" s="8"/>
      <c r="F33" s="9">
        <v>0.19</v>
      </c>
      <c r="G33" s="8">
        <v>2.54</v>
      </c>
      <c r="H33" s="8"/>
      <c r="I33" s="9"/>
      <c r="J33" s="9"/>
      <c r="K33" s="9"/>
      <c r="L33" s="9"/>
      <c r="M33" s="9"/>
      <c r="N33" s="9"/>
      <c r="O33" s="9"/>
      <c r="P33" s="9"/>
      <c r="Q33" s="31"/>
      <c r="R33" s="9"/>
      <c r="S33" s="9"/>
      <c r="T33" s="9">
        <v>1529.48</v>
      </c>
      <c r="U33" s="9">
        <v>351.22</v>
      </c>
      <c r="V33" s="9">
        <v>15.88</v>
      </c>
      <c r="W33" s="9">
        <v>27.54</v>
      </c>
      <c r="X33" s="9"/>
      <c r="Y33" s="9">
        <v>2.75</v>
      </c>
      <c r="Z33" s="9"/>
      <c r="AA33" s="9"/>
      <c r="AB33" s="9">
        <v>0.56999999999999995</v>
      </c>
      <c r="AC33" s="8"/>
      <c r="AD33" s="9"/>
      <c r="AE33" s="9">
        <v>0.03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>
        <v>2.1800000000000002</v>
      </c>
      <c r="AZ33" s="9"/>
      <c r="BA33" s="9"/>
      <c r="BB33" s="9"/>
      <c r="BC33" s="9"/>
      <c r="BD33" s="9"/>
      <c r="BE33" s="9"/>
      <c r="BF33" s="9"/>
      <c r="BG33" s="9">
        <v>0.21</v>
      </c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10">
        <f t="shared" si="0"/>
        <v>1932.5900000000001</v>
      </c>
    </row>
    <row r="34" spans="1:71" x14ac:dyDescent="0.25">
      <c r="A34" s="115"/>
      <c r="B34" s="6">
        <v>28</v>
      </c>
      <c r="C34" s="7" t="s">
        <v>78</v>
      </c>
      <c r="D34" s="8"/>
      <c r="E34" s="8"/>
      <c r="F34" s="9"/>
      <c r="G34" s="8">
        <v>1.73</v>
      </c>
      <c r="H34" s="8"/>
      <c r="I34" s="9">
        <v>0.62</v>
      </c>
      <c r="J34" s="9"/>
      <c r="K34" s="9"/>
      <c r="L34" s="9"/>
      <c r="M34" s="9"/>
      <c r="N34" s="9"/>
      <c r="O34" s="9"/>
      <c r="P34" s="9"/>
      <c r="Q34" s="31"/>
      <c r="R34" s="9"/>
      <c r="S34" s="9"/>
      <c r="T34" s="9">
        <v>1313.19</v>
      </c>
      <c r="U34" s="9">
        <v>256.54000000000002</v>
      </c>
      <c r="V34" s="9"/>
      <c r="W34" s="9">
        <v>6.27</v>
      </c>
      <c r="X34" s="9"/>
      <c r="Y34" s="9">
        <v>1.98</v>
      </c>
      <c r="Z34" s="9"/>
      <c r="AA34" s="9"/>
      <c r="AB34" s="9">
        <v>3.55</v>
      </c>
      <c r="AC34" s="8">
        <v>1.28</v>
      </c>
      <c r="AD34" s="9"/>
      <c r="AE34" s="9"/>
      <c r="AF34" s="9"/>
      <c r="AG34" s="9"/>
      <c r="AH34" s="9"/>
      <c r="AI34" s="9">
        <v>0.76</v>
      </c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>
        <v>1.1000000000000001</v>
      </c>
      <c r="AW34" s="9"/>
      <c r="AX34" s="9"/>
      <c r="AY34" s="9">
        <v>7</v>
      </c>
      <c r="AZ34" s="9"/>
      <c r="BA34" s="9"/>
      <c r="BB34" s="9"/>
      <c r="BC34" s="9"/>
      <c r="BD34" s="9"/>
      <c r="BE34" s="9"/>
      <c r="BF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10">
        <f t="shared" si="0"/>
        <v>1594.0199999999998</v>
      </c>
    </row>
    <row r="35" spans="1:71" x14ac:dyDescent="0.25">
      <c r="A35" s="115"/>
      <c r="B35" s="6">
        <v>29</v>
      </c>
      <c r="C35" s="7" t="s">
        <v>79</v>
      </c>
      <c r="D35" s="8"/>
      <c r="E35" s="8"/>
      <c r="F35" s="9"/>
      <c r="G35" s="8">
        <v>1.1100000000000001</v>
      </c>
      <c r="H35" s="8"/>
      <c r="I35" s="9"/>
      <c r="J35" s="9">
        <v>0.14000000000000001</v>
      </c>
      <c r="K35" s="9"/>
      <c r="L35" s="9"/>
      <c r="M35" s="9"/>
      <c r="N35" s="9"/>
      <c r="O35" s="9"/>
      <c r="P35" s="9"/>
      <c r="Q35" s="31"/>
      <c r="R35" s="9"/>
      <c r="S35" s="9"/>
      <c r="T35" s="9">
        <v>1786.51</v>
      </c>
      <c r="U35" s="9">
        <v>108.48</v>
      </c>
      <c r="V35" s="9"/>
      <c r="W35" s="9">
        <v>0.71</v>
      </c>
      <c r="X35" s="9"/>
      <c r="Y35" s="9">
        <v>0.52</v>
      </c>
      <c r="Z35" s="9"/>
      <c r="AA35" s="9">
        <v>7.0000000000000007E-2</v>
      </c>
      <c r="AB35" s="9">
        <v>0.56999999999999995</v>
      </c>
      <c r="AC35" s="8">
        <v>0.12</v>
      </c>
      <c r="AD35" s="9"/>
      <c r="AE35" s="9">
        <v>0.4</v>
      </c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>
        <v>0.18</v>
      </c>
      <c r="AW35" s="9"/>
      <c r="AX35" s="9"/>
      <c r="AY35" s="9">
        <v>0.38</v>
      </c>
      <c r="AZ35" s="9"/>
      <c r="BA35" s="9"/>
      <c r="BB35" s="9"/>
      <c r="BC35" s="9"/>
      <c r="BD35" s="9"/>
      <c r="BE35" s="9"/>
      <c r="BF35" s="9"/>
      <c r="BG35" s="9">
        <v>0.1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10">
        <f t="shared" si="0"/>
        <v>1899.29</v>
      </c>
    </row>
    <row r="36" spans="1:71" x14ac:dyDescent="0.25">
      <c r="A36" s="115"/>
      <c r="B36" s="6">
        <v>30</v>
      </c>
      <c r="C36" s="7" t="s">
        <v>80</v>
      </c>
      <c r="D36" s="8"/>
      <c r="E36" s="8"/>
      <c r="F36" s="9"/>
      <c r="G36" s="8">
        <v>1.52</v>
      </c>
      <c r="H36" s="8"/>
      <c r="I36" s="9"/>
      <c r="J36" s="9"/>
      <c r="K36" s="9"/>
      <c r="L36" s="9"/>
      <c r="M36" s="9"/>
      <c r="N36" s="9"/>
      <c r="O36" s="9"/>
      <c r="P36" s="9"/>
      <c r="Q36" s="31"/>
      <c r="R36" s="9"/>
      <c r="S36" s="9"/>
      <c r="T36" s="9">
        <v>508.65</v>
      </c>
      <c r="U36" s="9">
        <v>59.58</v>
      </c>
      <c r="V36" s="9"/>
      <c r="W36" s="9">
        <v>0.2</v>
      </c>
      <c r="X36" s="9"/>
      <c r="Y36" s="9"/>
      <c r="Z36" s="9"/>
      <c r="AA36" s="9"/>
      <c r="AB36" s="9"/>
      <c r="AC36" s="8"/>
      <c r="AD36" s="9"/>
      <c r="AE36" s="9">
        <v>24.17</v>
      </c>
      <c r="AF36" s="9"/>
      <c r="AG36" s="9"/>
      <c r="AH36" s="9"/>
      <c r="AI36" s="9"/>
      <c r="AJ36" s="9"/>
      <c r="AK36" s="9">
        <v>0.02</v>
      </c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>
        <v>1.26</v>
      </c>
      <c r="AZ36" s="9"/>
      <c r="BA36" s="9"/>
      <c r="BB36" s="9"/>
      <c r="BC36" s="9"/>
      <c r="BD36" s="9"/>
      <c r="BE36" s="9"/>
      <c r="BF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10">
        <f t="shared" si="0"/>
        <v>595.4</v>
      </c>
    </row>
    <row r="37" spans="1:71" x14ac:dyDescent="0.25">
      <c r="A37" s="115"/>
      <c r="B37" s="6">
        <v>31</v>
      </c>
      <c r="C37" s="7" t="s">
        <v>81</v>
      </c>
      <c r="D37" s="8"/>
      <c r="E37" s="8"/>
      <c r="F37" s="9"/>
      <c r="G37" s="8"/>
      <c r="H37" s="8"/>
      <c r="I37" s="9"/>
      <c r="J37" s="9"/>
      <c r="K37" s="9"/>
      <c r="L37" s="9"/>
      <c r="M37" s="9"/>
      <c r="N37" s="9"/>
      <c r="O37" s="9"/>
      <c r="P37" s="9"/>
      <c r="Q37" s="31"/>
      <c r="R37" s="9"/>
      <c r="S37" s="9"/>
      <c r="T37" s="9">
        <v>288.45999999999998</v>
      </c>
      <c r="U37" s="9">
        <v>162.04</v>
      </c>
      <c r="V37" s="9"/>
      <c r="W37" s="9">
        <v>9.07</v>
      </c>
      <c r="X37" s="9"/>
      <c r="Y37" s="9">
        <v>4.3600000000000003</v>
      </c>
      <c r="Z37" s="9"/>
      <c r="AA37" s="9"/>
      <c r="AB37" s="9"/>
      <c r="AC37" s="8"/>
      <c r="AD37" s="9"/>
      <c r="AE37" s="9">
        <v>60.87</v>
      </c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>
        <v>0.53</v>
      </c>
      <c r="AZ37" s="9"/>
      <c r="BA37" s="9"/>
      <c r="BB37" s="9"/>
      <c r="BC37" s="9"/>
      <c r="BD37" s="9"/>
      <c r="BE37" s="9">
        <v>1.2</v>
      </c>
      <c r="BF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10">
        <f t="shared" si="0"/>
        <v>526.53</v>
      </c>
    </row>
    <row r="38" spans="1:71" x14ac:dyDescent="0.25">
      <c r="A38" s="115"/>
      <c r="B38" s="6">
        <v>32</v>
      </c>
      <c r="C38" s="7" t="s">
        <v>82</v>
      </c>
      <c r="D38" s="8"/>
      <c r="E38" s="8"/>
      <c r="F38" s="9"/>
      <c r="G38" s="8">
        <v>0.09</v>
      </c>
      <c r="H38" s="8"/>
      <c r="I38" s="9"/>
      <c r="J38" s="9"/>
      <c r="K38" s="9"/>
      <c r="L38" s="9"/>
      <c r="M38" s="9"/>
      <c r="N38" s="9"/>
      <c r="O38" s="9"/>
      <c r="P38" s="9"/>
      <c r="Q38" s="31"/>
      <c r="R38" s="9"/>
      <c r="S38" s="9"/>
      <c r="T38" s="9">
        <v>2605.64</v>
      </c>
      <c r="U38" s="9">
        <v>383.46</v>
      </c>
      <c r="V38" s="9">
        <v>2.2799999999999998</v>
      </c>
      <c r="W38" s="9">
        <v>11.89</v>
      </c>
      <c r="X38" s="9">
        <v>0.71</v>
      </c>
      <c r="Y38" s="9">
        <v>0.31</v>
      </c>
      <c r="Z38" s="9"/>
      <c r="AA38" s="9"/>
      <c r="AB38" s="9">
        <v>0.17</v>
      </c>
      <c r="AC38" s="8"/>
      <c r="AD38" s="9"/>
      <c r="AE38" s="9">
        <v>6.28</v>
      </c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>
        <v>1.28</v>
      </c>
      <c r="AZ38" s="9"/>
      <c r="BA38" s="9"/>
      <c r="BB38" s="9"/>
      <c r="BC38" s="9"/>
      <c r="BD38" s="9"/>
      <c r="BE38" s="9"/>
      <c r="BF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10">
        <f t="shared" si="0"/>
        <v>3012.1100000000006</v>
      </c>
    </row>
    <row r="39" spans="1:71" x14ac:dyDescent="0.25">
      <c r="A39" s="115"/>
      <c r="B39" s="6">
        <v>33</v>
      </c>
      <c r="C39" s="7" t="s">
        <v>83</v>
      </c>
      <c r="D39" s="8"/>
      <c r="E39" s="8"/>
      <c r="F39" s="9"/>
      <c r="G39" s="8"/>
      <c r="H39" s="8"/>
      <c r="I39" s="9"/>
      <c r="J39" s="9"/>
      <c r="K39" s="9"/>
      <c r="L39" s="9"/>
      <c r="M39" s="9"/>
      <c r="N39" s="9"/>
      <c r="O39" s="9"/>
      <c r="P39" s="9"/>
      <c r="Q39" s="31"/>
      <c r="R39" s="9"/>
      <c r="S39" s="9"/>
      <c r="T39" s="9">
        <v>6933.8</v>
      </c>
      <c r="U39" s="9">
        <v>223.63</v>
      </c>
      <c r="V39" s="9">
        <v>1.19</v>
      </c>
      <c r="W39" s="9">
        <v>20.32</v>
      </c>
      <c r="X39" s="9">
        <v>1.77</v>
      </c>
      <c r="Y39" s="9"/>
      <c r="Z39" s="9"/>
      <c r="AA39" s="9"/>
      <c r="AB39" s="9">
        <v>0.44</v>
      </c>
      <c r="AC39" s="8"/>
      <c r="AD39" s="9"/>
      <c r="AE39" s="9">
        <v>17.059999999999999</v>
      </c>
      <c r="AF39" s="9"/>
      <c r="AG39" s="9"/>
      <c r="AH39" s="9"/>
      <c r="AI39" s="9"/>
      <c r="AJ39" s="9"/>
      <c r="AK39" s="9">
        <v>0.34</v>
      </c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>
        <v>1.45</v>
      </c>
      <c r="AZ39" s="9"/>
      <c r="BA39" s="9"/>
      <c r="BB39" s="9"/>
      <c r="BC39" s="9"/>
      <c r="BD39" s="9"/>
      <c r="BE39" s="9"/>
      <c r="BF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10">
        <f t="shared" si="0"/>
        <v>7200</v>
      </c>
    </row>
    <row r="40" spans="1:71" x14ac:dyDescent="0.25">
      <c r="A40" s="115"/>
      <c r="B40" s="6">
        <v>34</v>
      </c>
      <c r="C40" s="7" t="s">
        <v>84</v>
      </c>
      <c r="D40" s="8">
        <v>0.3</v>
      </c>
      <c r="E40" s="8"/>
      <c r="F40" s="9"/>
      <c r="G40" s="8">
        <v>98.44</v>
      </c>
      <c r="H40" s="8"/>
      <c r="I40" s="9"/>
      <c r="J40" s="9"/>
      <c r="K40" s="9"/>
      <c r="L40" s="9"/>
      <c r="M40" s="9"/>
      <c r="N40" s="9"/>
      <c r="O40" s="9">
        <v>15.12</v>
      </c>
      <c r="P40" s="9"/>
      <c r="Q40" s="31">
        <v>35.39</v>
      </c>
      <c r="R40" s="9">
        <v>0.55000000000000004</v>
      </c>
      <c r="S40" s="9"/>
      <c r="T40" s="9">
        <v>5173.12</v>
      </c>
      <c r="U40" s="9">
        <v>2408.17</v>
      </c>
      <c r="V40" s="9"/>
      <c r="W40" s="9">
        <v>104.57</v>
      </c>
      <c r="X40" s="9">
        <v>1.32</v>
      </c>
      <c r="Y40" s="9">
        <v>865.92</v>
      </c>
      <c r="Z40" s="9"/>
      <c r="AA40" s="9"/>
      <c r="AB40" s="9">
        <v>0.36</v>
      </c>
      <c r="AC40" s="8"/>
      <c r="AD40" s="9"/>
      <c r="AE40" s="9">
        <v>13.32</v>
      </c>
      <c r="AF40" s="9"/>
      <c r="AG40" s="9"/>
      <c r="AH40" s="9"/>
      <c r="AI40" s="9">
        <v>1.85</v>
      </c>
      <c r="AJ40" s="9"/>
      <c r="AK40" s="9"/>
      <c r="AL40" s="9">
        <v>0.14000000000000001</v>
      </c>
      <c r="AM40" s="9">
        <v>0.23</v>
      </c>
      <c r="AN40" s="9"/>
      <c r="AO40" s="9"/>
      <c r="AP40" s="9"/>
      <c r="AQ40" s="9"/>
      <c r="AR40" s="9"/>
      <c r="AS40" s="9"/>
      <c r="AT40" s="9"/>
      <c r="AU40" s="9"/>
      <c r="AV40" s="9">
        <v>12.37</v>
      </c>
      <c r="AW40" s="9"/>
      <c r="AX40" s="9"/>
      <c r="AY40" s="9">
        <v>6.34</v>
      </c>
      <c r="AZ40" s="9"/>
      <c r="BA40" s="9"/>
      <c r="BB40" s="9">
        <v>0.03</v>
      </c>
      <c r="BC40" s="9">
        <v>0.02</v>
      </c>
      <c r="BD40" s="9"/>
      <c r="BE40" s="9"/>
      <c r="BF40" s="9"/>
      <c r="BG40" s="9">
        <v>5.12</v>
      </c>
      <c r="BH40" s="9">
        <v>0.13</v>
      </c>
      <c r="BI40" s="9"/>
      <c r="BJ40" s="9"/>
      <c r="BK40" s="9"/>
      <c r="BL40" s="9"/>
      <c r="BM40" s="9"/>
      <c r="BN40" s="9">
        <v>0.13</v>
      </c>
      <c r="BO40" s="9"/>
      <c r="BP40" s="9"/>
      <c r="BQ40" s="9"/>
      <c r="BR40" s="9"/>
      <c r="BS40" s="10">
        <f t="shared" si="0"/>
        <v>8742.94</v>
      </c>
    </row>
    <row r="41" spans="1:71" x14ac:dyDescent="0.25">
      <c r="A41" s="115"/>
      <c r="B41" s="6">
        <v>35</v>
      </c>
      <c r="C41" s="7" t="s">
        <v>85</v>
      </c>
      <c r="D41" s="8"/>
      <c r="E41" s="8"/>
      <c r="F41" s="9"/>
      <c r="G41" s="8">
        <v>24.01</v>
      </c>
      <c r="H41" s="8"/>
      <c r="I41" s="9"/>
      <c r="J41" s="9"/>
      <c r="K41" s="9"/>
      <c r="L41" s="9"/>
      <c r="M41" s="9"/>
      <c r="N41" s="9"/>
      <c r="O41" s="9"/>
      <c r="P41" s="9"/>
      <c r="Q41" s="31">
        <v>0.15</v>
      </c>
      <c r="R41" s="9"/>
      <c r="S41" s="9">
        <v>0.23</v>
      </c>
      <c r="T41" s="9">
        <v>3114.87</v>
      </c>
      <c r="U41" s="9">
        <v>427.19</v>
      </c>
      <c r="V41" s="9">
        <v>13.67</v>
      </c>
      <c r="W41" s="9">
        <v>3.42</v>
      </c>
      <c r="X41" s="9">
        <v>0.83</v>
      </c>
      <c r="Y41" s="9">
        <v>128.21</v>
      </c>
      <c r="Z41" s="9"/>
      <c r="AA41" s="9"/>
      <c r="AB41" s="9">
        <v>0.28999999999999998</v>
      </c>
      <c r="AC41" s="8"/>
      <c r="AD41" s="9"/>
      <c r="AE41" s="9">
        <v>40.15</v>
      </c>
      <c r="AF41" s="9"/>
      <c r="AG41" s="9"/>
      <c r="AH41" s="9"/>
      <c r="AI41" s="9">
        <v>0.11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>
        <v>3.92</v>
      </c>
      <c r="AZ41" s="9"/>
      <c r="BA41" s="9"/>
      <c r="BB41" s="9"/>
      <c r="BC41" s="9"/>
      <c r="BD41" s="9"/>
      <c r="BE41" s="9"/>
      <c r="BF41" s="9"/>
      <c r="BG41" s="9">
        <v>2.99</v>
      </c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10">
        <f t="shared" si="0"/>
        <v>3760.04</v>
      </c>
    </row>
    <row r="42" spans="1:71" x14ac:dyDescent="0.25">
      <c r="A42" s="115"/>
      <c r="B42" s="6">
        <v>36</v>
      </c>
      <c r="C42" s="7" t="s">
        <v>86</v>
      </c>
      <c r="D42" s="8"/>
      <c r="E42" s="8"/>
      <c r="F42" s="9"/>
      <c r="G42" s="8">
        <v>15.08</v>
      </c>
      <c r="H42" s="8"/>
      <c r="I42" s="9"/>
      <c r="J42" s="9"/>
      <c r="K42" s="9"/>
      <c r="L42" s="9"/>
      <c r="M42" s="9">
        <v>7.0000000000000007E-2</v>
      </c>
      <c r="N42" s="9"/>
      <c r="O42" s="9"/>
      <c r="P42" s="9"/>
      <c r="Q42" s="31">
        <v>9.59</v>
      </c>
      <c r="R42" s="9"/>
      <c r="S42" s="9"/>
      <c r="T42" s="9">
        <v>6771.64</v>
      </c>
      <c r="U42" s="9">
        <v>1469.66</v>
      </c>
      <c r="V42" s="9">
        <v>4.08</v>
      </c>
      <c r="W42" s="9">
        <v>16.2</v>
      </c>
      <c r="X42" s="9">
        <v>13.23</v>
      </c>
      <c r="Y42" s="9">
        <v>174.77</v>
      </c>
      <c r="Z42" s="9"/>
      <c r="AA42" s="9"/>
      <c r="AB42" s="9">
        <v>0.3</v>
      </c>
      <c r="AC42" s="8"/>
      <c r="AD42" s="9"/>
      <c r="AE42" s="9">
        <v>37.61</v>
      </c>
      <c r="AF42" s="9"/>
      <c r="AG42" s="9"/>
      <c r="AH42" s="9"/>
      <c r="AI42" s="9">
        <v>0.31</v>
      </c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>
        <v>1.41</v>
      </c>
      <c r="AZ42" s="9"/>
      <c r="BA42" s="9"/>
      <c r="BB42" s="9"/>
      <c r="BC42" s="9"/>
      <c r="BD42" s="9"/>
      <c r="BE42" s="9"/>
      <c r="BF42" s="9"/>
      <c r="BG42" s="9">
        <v>1.22</v>
      </c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10">
        <f t="shared" si="0"/>
        <v>8515.17</v>
      </c>
    </row>
    <row r="43" spans="1:71" x14ac:dyDescent="0.25">
      <c r="A43" s="115"/>
      <c r="B43" s="6">
        <v>37</v>
      </c>
      <c r="C43" s="7" t="s">
        <v>87</v>
      </c>
      <c r="D43" s="8"/>
      <c r="E43" s="8"/>
      <c r="F43" s="9"/>
      <c r="G43" s="8"/>
      <c r="H43" s="8"/>
      <c r="I43" s="9"/>
      <c r="J43" s="9"/>
      <c r="K43" s="9"/>
      <c r="L43" s="9"/>
      <c r="M43" s="9"/>
      <c r="N43" s="9"/>
      <c r="O43" s="9"/>
      <c r="P43" s="9"/>
      <c r="Q43" s="31"/>
      <c r="R43" s="9"/>
      <c r="S43" s="9"/>
      <c r="T43" s="9">
        <v>1245.3599999999999</v>
      </c>
      <c r="U43" s="9">
        <v>180.41</v>
      </c>
      <c r="V43" s="9">
        <v>20.16</v>
      </c>
      <c r="W43" s="9">
        <v>4.9400000000000004</v>
      </c>
      <c r="X43" s="9">
        <v>4.18</v>
      </c>
      <c r="Y43" s="9">
        <v>7.0000000000000007E-2</v>
      </c>
      <c r="Z43" s="9"/>
      <c r="AA43" s="9"/>
      <c r="AB43" s="9"/>
      <c r="AC43" s="8"/>
      <c r="AD43" s="9"/>
      <c r="AE43" s="9">
        <v>30.34</v>
      </c>
      <c r="AF43" s="9"/>
      <c r="AG43" s="9"/>
      <c r="AH43" s="9"/>
      <c r="AI43" s="9">
        <v>0.75</v>
      </c>
      <c r="AJ43" s="9"/>
      <c r="AK43" s="9">
        <v>3.12</v>
      </c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>
        <v>7.0000000000000007E-2</v>
      </c>
      <c r="AZ43" s="9"/>
      <c r="BA43" s="9"/>
      <c r="BB43" s="9"/>
      <c r="BC43" s="9"/>
      <c r="BD43" s="9"/>
      <c r="BE43" s="9">
        <v>0.02</v>
      </c>
      <c r="BF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10">
        <f t="shared" si="0"/>
        <v>1489.4199999999998</v>
      </c>
    </row>
    <row r="44" spans="1:71" x14ac:dyDescent="0.25">
      <c r="A44" s="115"/>
      <c r="B44" s="6">
        <v>38</v>
      </c>
      <c r="C44" s="7" t="s">
        <v>88</v>
      </c>
      <c r="D44" s="8"/>
      <c r="E44" s="8"/>
      <c r="F44" s="9"/>
      <c r="G44" s="8"/>
      <c r="H44" s="8"/>
      <c r="I44" s="9"/>
      <c r="J44" s="9"/>
      <c r="K44" s="9"/>
      <c r="L44" s="9"/>
      <c r="M44" s="9"/>
      <c r="N44" s="9"/>
      <c r="O44" s="9"/>
      <c r="P44" s="9"/>
      <c r="Q44" s="31"/>
      <c r="R44" s="9"/>
      <c r="S44" s="9"/>
      <c r="T44" s="9">
        <v>939.32</v>
      </c>
      <c r="U44" s="9">
        <v>58.96</v>
      </c>
      <c r="V44" s="9"/>
      <c r="W44" s="9">
        <v>1.94</v>
      </c>
      <c r="X44" s="9">
        <v>0.04</v>
      </c>
      <c r="Y44" s="9">
        <v>3.17</v>
      </c>
      <c r="Z44" s="9"/>
      <c r="AA44" s="9"/>
      <c r="AB44" s="9"/>
      <c r="AC44" s="8"/>
      <c r="AD44" s="9"/>
      <c r="AE44" s="9">
        <v>0.11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>
        <v>0.06</v>
      </c>
      <c r="AZ44" s="9"/>
      <c r="BA44" s="9"/>
      <c r="BB44" s="9"/>
      <c r="BC44" s="9"/>
      <c r="BD44" s="9"/>
      <c r="BE44" s="9"/>
      <c r="BF44" s="9"/>
      <c r="BG44" s="9">
        <v>1.64</v>
      </c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10">
        <f t="shared" si="0"/>
        <v>1005.24</v>
      </c>
    </row>
    <row r="45" spans="1:71" x14ac:dyDescent="0.25">
      <c r="A45" s="115"/>
      <c r="B45" s="6">
        <v>39</v>
      </c>
      <c r="C45" s="7" t="s">
        <v>89</v>
      </c>
      <c r="D45" s="8"/>
      <c r="E45" s="8"/>
      <c r="F45" s="9"/>
      <c r="G45" s="8">
        <v>0.36</v>
      </c>
      <c r="H45" s="8"/>
      <c r="I45" s="9"/>
      <c r="J45" s="9"/>
      <c r="K45" s="9"/>
      <c r="L45" s="9"/>
      <c r="M45" s="9"/>
      <c r="N45" s="9"/>
      <c r="O45" s="9"/>
      <c r="P45" s="9"/>
      <c r="Q45" s="31"/>
      <c r="R45" s="9"/>
      <c r="S45" s="9"/>
      <c r="T45" s="9">
        <v>4.84</v>
      </c>
      <c r="U45" s="9">
        <v>100.57</v>
      </c>
      <c r="V45" s="9"/>
      <c r="W45" s="9"/>
      <c r="X45" s="9"/>
      <c r="Y45" s="9"/>
      <c r="Z45" s="9"/>
      <c r="AA45" s="9"/>
      <c r="AB45" s="9"/>
      <c r="AC45" s="8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Z45" s="9"/>
      <c r="BA45" s="9"/>
      <c r="BB45" s="9"/>
      <c r="BC45" s="9"/>
      <c r="BD45" s="9"/>
      <c r="BE45" s="9"/>
      <c r="BF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10">
        <f t="shared" si="0"/>
        <v>105.77</v>
      </c>
    </row>
    <row r="46" spans="1:71" x14ac:dyDescent="0.25">
      <c r="A46" s="115"/>
      <c r="B46" s="6">
        <v>40</v>
      </c>
      <c r="C46" s="7" t="s">
        <v>90</v>
      </c>
      <c r="D46" s="8"/>
      <c r="E46" s="8"/>
      <c r="F46" s="9"/>
      <c r="G46" s="8">
        <v>6.33</v>
      </c>
      <c r="H46" s="8"/>
      <c r="I46" s="9"/>
      <c r="J46" s="9"/>
      <c r="K46" s="9"/>
      <c r="L46" s="9"/>
      <c r="M46" s="9"/>
      <c r="N46" s="9"/>
      <c r="O46" s="9"/>
      <c r="P46" s="9"/>
      <c r="Q46" s="31">
        <v>0.04</v>
      </c>
      <c r="R46" s="9"/>
      <c r="S46" s="9"/>
      <c r="T46" s="9">
        <v>2165.9899999999998</v>
      </c>
      <c r="U46" s="9">
        <v>919.54</v>
      </c>
      <c r="V46" s="9">
        <v>2.42</v>
      </c>
      <c r="W46" s="9">
        <v>11.94</v>
      </c>
      <c r="X46" s="9">
        <v>1.05</v>
      </c>
      <c r="Y46" s="9">
        <v>143.63999999999999</v>
      </c>
      <c r="Z46" s="9"/>
      <c r="AA46" s="9"/>
      <c r="AB46" s="9">
        <v>0.03</v>
      </c>
      <c r="AC46" s="8"/>
      <c r="AD46" s="9"/>
      <c r="AE46" s="9">
        <v>34.31</v>
      </c>
      <c r="AF46" s="9"/>
      <c r="AG46" s="9"/>
      <c r="AH46" s="9"/>
      <c r="AI46" s="9">
        <v>0.08</v>
      </c>
      <c r="AJ46" s="9">
        <v>0.51</v>
      </c>
      <c r="AK46" s="9">
        <v>1.05</v>
      </c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>
        <v>2.91</v>
      </c>
      <c r="AZ46" s="9"/>
      <c r="BA46" s="9"/>
      <c r="BB46" s="9"/>
      <c r="BC46" s="9"/>
      <c r="BD46" s="9"/>
      <c r="BE46" s="9">
        <v>0.2</v>
      </c>
      <c r="BF46" s="9"/>
      <c r="BG46" s="9">
        <v>0.71</v>
      </c>
      <c r="BH46" s="9">
        <v>0.08</v>
      </c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10">
        <f t="shared" si="0"/>
        <v>3290.83</v>
      </c>
    </row>
    <row r="47" spans="1:71" x14ac:dyDescent="0.25">
      <c r="A47" s="115"/>
      <c r="B47" s="6">
        <v>41</v>
      </c>
      <c r="C47" s="7" t="s">
        <v>91</v>
      </c>
      <c r="D47" s="8"/>
      <c r="E47" s="8"/>
      <c r="F47" s="9"/>
      <c r="G47" s="8">
        <v>101.2</v>
      </c>
      <c r="H47" s="8"/>
      <c r="I47" s="9"/>
      <c r="J47" s="9"/>
      <c r="K47" s="9"/>
      <c r="L47" s="9"/>
      <c r="M47" s="9"/>
      <c r="N47" s="9"/>
      <c r="O47" s="9"/>
      <c r="P47" s="9">
        <v>2.2799999999999998</v>
      </c>
      <c r="Q47" s="31">
        <v>16.260000000000002</v>
      </c>
      <c r="R47" s="9">
        <v>22.31</v>
      </c>
      <c r="S47" s="9"/>
      <c r="T47" s="9">
        <v>263.31</v>
      </c>
      <c r="U47" s="9">
        <v>1018.15</v>
      </c>
      <c r="V47" s="9">
        <v>0.98</v>
      </c>
      <c r="W47" s="9">
        <v>21.08</v>
      </c>
      <c r="X47" s="9"/>
      <c r="Y47" s="9">
        <v>884.53</v>
      </c>
      <c r="Z47" s="9"/>
      <c r="AA47" s="9"/>
      <c r="AB47" s="9"/>
      <c r="AC47" s="8"/>
      <c r="AD47" s="9"/>
      <c r="AE47" s="9">
        <v>1.07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>
        <v>0.66</v>
      </c>
      <c r="AZ47" s="9"/>
      <c r="BA47" s="9"/>
      <c r="BB47" s="9"/>
      <c r="BC47" s="9"/>
      <c r="BD47" s="9"/>
      <c r="BE47" s="9"/>
      <c r="BF47" s="9"/>
      <c r="BH47" s="9"/>
      <c r="BI47" s="9"/>
      <c r="BJ47" s="9"/>
      <c r="BK47" s="9"/>
      <c r="BL47" s="9"/>
      <c r="BM47" s="9">
        <v>2.5</v>
      </c>
      <c r="BN47" s="9"/>
      <c r="BO47" s="9"/>
      <c r="BP47" s="9"/>
      <c r="BQ47" s="9"/>
      <c r="BR47" s="9"/>
      <c r="BS47" s="10">
        <f t="shared" si="0"/>
        <v>2334.33</v>
      </c>
    </row>
    <row r="48" spans="1:71" x14ac:dyDescent="0.25">
      <c r="A48" s="115"/>
      <c r="B48" s="6">
        <v>42</v>
      </c>
      <c r="C48" s="7" t="s">
        <v>92</v>
      </c>
      <c r="D48" s="8"/>
      <c r="E48" s="8"/>
      <c r="F48" s="9"/>
      <c r="G48" s="8"/>
      <c r="H48" s="8"/>
      <c r="I48" s="9"/>
      <c r="J48" s="9"/>
      <c r="K48" s="9"/>
      <c r="L48" s="9"/>
      <c r="M48" s="9"/>
      <c r="N48" s="9"/>
      <c r="O48" s="9"/>
      <c r="P48" s="9"/>
      <c r="Q48" s="31"/>
      <c r="R48" s="9"/>
      <c r="S48" s="9"/>
      <c r="T48" s="9">
        <v>53.72</v>
      </c>
      <c r="U48" s="9">
        <v>60.78</v>
      </c>
      <c r="V48" s="9"/>
      <c r="W48" s="9">
        <v>2.59</v>
      </c>
      <c r="X48" s="9"/>
      <c r="Y48" s="9">
        <v>10.79</v>
      </c>
      <c r="Z48" s="9"/>
      <c r="AA48" s="9"/>
      <c r="AB48" s="9"/>
      <c r="AC48" s="8"/>
      <c r="AD48" s="9"/>
      <c r="AE48" s="9">
        <v>5.76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Z48" s="9"/>
      <c r="BA48" s="9"/>
      <c r="BB48" s="9"/>
      <c r="BC48" s="9"/>
      <c r="BD48" s="9"/>
      <c r="BE48" s="9"/>
      <c r="BF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10">
        <f t="shared" si="0"/>
        <v>133.63999999999999</v>
      </c>
    </row>
    <row r="49" spans="1:71" x14ac:dyDescent="0.25">
      <c r="A49" s="115"/>
      <c r="B49" s="6">
        <v>43</v>
      </c>
      <c r="C49" s="7" t="s">
        <v>93</v>
      </c>
      <c r="D49" s="8"/>
      <c r="E49" s="8"/>
      <c r="F49" s="9"/>
      <c r="G49" s="8">
        <v>2.2000000000000002</v>
      </c>
      <c r="H49" s="8"/>
      <c r="I49" s="9"/>
      <c r="J49" s="9"/>
      <c r="K49" s="9"/>
      <c r="L49" s="9"/>
      <c r="M49" s="9"/>
      <c r="N49" s="9"/>
      <c r="O49" s="9"/>
      <c r="P49" s="9"/>
      <c r="Q49" s="31"/>
      <c r="R49" s="9"/>
      <c r="S49" s="9"/>
      <c r="T49" s="9">
        <v>2784.93</v>
      </c>
      <c r="U49" s="9">
        <v>25.82</v>
      </c>
      <c r="V49" s="9"/>
      <c r="W49" s="9"/>
      <c r="X49" s="9">
        <v>0.31</v>
      </c>
      <c r="Y49" s="9">
        <v>0.21</v>
      </c>
      <c r="Z49" s="9"/>
      <c r="AA49" s="9"/>
      <c r="AB49" s="9">
        <v>0.04</v>
      </c>
      <c r="AC49" s="8"/>
      <c r="AD49" s="9"/>
      <c r="AE49" s="9">
        <v>4.26</v>
      </c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>
        <v>0.01</v>
      </c>
      <c r="AZ49" s="9"/>
      <c r="BA49" s="9"/>
      <c r="BB49" s="9"/>
      <c r="BC49" s="9"/>
      <c r="BD49" s="9"/>
      <c r="BE49" s="9"/>
      <c r="BF49" s="9"/>
      <c r="BG49" s="9">
        <v>1.7</v>
      </c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10">
        <f t="shared" si="0"/>
        <v>2819.48</v>
      </c>
    </row>
    <row r="50" spans="1:71" x14ac:dyDescent="0.25">
      <c r="A50" s="115"/>
      <c r="B50" s="6">
        <v>44</v>
      </c>
      <c r="C50" s="7" t="s">
        <v>94</v>
      </c>
      <c r="D50" s="8"/>
      <c r="E50" s="8"/>
      <c r="F50" s="9"/>
      <c r="G50" s="8"/>
      <c r="H50" s="8"/>
      <c r="I50" s="9"/>
      <c r="J50" s="9"/>
      <c r="K50" s="9"/>
      <c r="L50" s="9"/>
      <c r="M50" s="9"/>
      <c r="N50" s="9"/>
      <c r="O50" s="9"/>
      <c r="P50" s="9"/>
      <c r="Q50" s="31"/>
      <c r="R50" s="9"/>
      <c r="S50" s="9"/>
      <c r="T50" s="9"/>
      <c r="V50" s="9"/>
      <c r="W50" s="9"/>
      <c r="X50" s="9"/>
      <c r="Y50" s="9"/>
      <c r="Z50" s="9"/>
      <c r="AA50" s="9"/>
      <c r="AB50" s="9"/>
      <c r="AC50" s="8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Z50" s="9"/>
      <c r="BA50" s="9"/>
      <c r="BB50" s="9"/>
      <c r="BC50" s="9"/>
      <c r="BD50" s="9"/>
      <c r="BE50" s="9"/>
      <c r="BF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10">
        <f t="shared" si="0"/>
        <v>0</v>
      </c>
    </row>
    <row r="51" spans="1:71" x14ac:dyDescent="0.25">
      <c r="A51" s="115"/>
      <c r="B51" s="6">
        <v>45</v>
      </c>
      <c r="C51" s="7" t="s">
        <v>95</v>
      </c>
      <c r="D51" s="8"/>
      <c r="E51" s="8"/>
      <c r="F51" s="9"/>
      <c r="G51" s="8">
        <v>14.57</v>
      </c>
      <c r="H51" s="8"/>
      <c r="I51" s="9"/>
      <c r="J51" s="9"/>
      <c r="K51" s="9"/>
      <c r="L51" s="9"/>
      <c r="M51" s="9"/>
      <c r="N51" s="9"/>
      <c r="O51" s="9"/>
      <c r="P51" s="9"/>
      <c r="Q51" s="31">
        <v>1.17</v>
      </c>
      <c r="R51" s="9"/>
      <c r="S51" s="9"/>
      <c r="T51" s="9">
        <v>3909.3</v>
      </c>
      <c r="U51" s="9">
        <v>229.15</v>
      </c>
      <c r="V51" s="9">
        <v>0.77</v>
      </c>
      <c r="W51" s="9">
        <v>21.46</v>
      </c>
      <c r="X51" s="9">
        <v>2.9</v>
      </c>
      <c r="Y51" s="9">
        <v>69.52</v>
      </c>
      <c r="Z51" s="9"/>
      <c r="AA51" s="9"/>
      <c r="AB51" s="9">
        <v>1.03</v>
      </c>
      <c r="AC51" s="8"/>
      <c r="AD51" s="9">
        <v>0.3</v>
      </c>
      <c r="AE51" s="9">
        <v>38.64</v>
      </c>
      <c r="AF51" s="9"/>
      <c r="AG51" s="9"/>
      <c r="AH51" s="9"/>
      <c r="AI51" s="9">
        <v>0.81</v>
      </c>
      <c r="AJ51" s="9">
        <v>0.17</v>
      </c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>
        <v>2.12</v>
      </c>
      <c r="AZ51" s="9"/>
      <c r="BA51" s="9"/>
      <c r="BB51" s="9"/>
      <c r="BC51" s="9"/>
      <c r="BD51" s="9"/>
      <c r="BE51" s="9"/>
      <c r="BF51" s="9"/>
      <c r="BG51" s="9">
        <v>3.75</v>
      </c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10">
        <f t="shared" si="0"/>
        <v>4295.6600000000008</v>
      </c>
    </row>
    <row r="52" spans="1:71" x14ac:dyDescent="0.25">
      <c r="A52" s="115"/>
      <c r="B52" s="6">
        <v>46</v>
      </c>
      <c r="C52" s="7" t="s">
        <v>96</v>
      </c>
      <c r="D52" s="8"/>
      <c r="E52" s="8"/>
      <c r="F52" s="9"/>
      <c r="G52" s="8">
        <v>0.25</v>
      </c>
      <c r="H52" s="8"/>
      <c r="I52" s="9"/>
      <c r="J52" s="9"/>
      <c r="K52" s="9"/>
      <c r="L52" s="9"/>
      <c r="M52" s="9"/>
      <c r="N52" s="9"/>
      <c r="O52" s="9"/>
      <c r="P52" s="9"/>
      <c r="Q52" s="31"/>
      <c r="R52" s="9"/>
      <c r="S52" s="9"/>
      <c r="T52" s="9">
        <v>2600.58</v>
      </c>
      <c r="U52" s="9">
        <v>46.73</v>
      </c>
      <c r="V52" s="9"/>
      <c r="W52" s="9"/>
      <c r="X52" s="9"/>
      <c r="Y52" s="9">
        <v>0.23</v>
      </c>
      <c r="Z52" s="9"/>
      <c r="AA52" s="9"/>
      <c r="AB52" s="9">
        <v>0.13</v>
      </c>
      <c r="AC52" s="8"/>
      <c r="AD52" s="9"/>
      <c r="AE52" s="9">
        <v>6.39</v>
      </c>
      <c r="AF52" s="9"/>
      <c r="AG52" s="9"/>
      <c r="AH52" s="9"/>
      <c r="AI52" s="9">
        <v>1.47</v>
      </c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>
        <v>0.03</v>
      </c>
      <c r="AZ52" s="9"/>
      <c r="BA52" s="9"/>
      <c r="BB52" s="9"/>
      <c r="BC52" s="9"/>
      <c r="BD52" s="9"/>
      <c r="BE52" s="9"/>
      <c r="BF52" s="9"/>
      <c r="BG52" s="9">
        <v>0.1</v>
      </c>
      <c r="BH52" s="9"/>
      <c r="BI52" s="9"/>
      <c r="BJ52" s="9">
        <v>0.63</v>
      </c>
      <c r="BK52" s="9"/>
      <c r="BL52" s="9"/>
      <c r="BM52" s="9"/>
      <c r="BN52" s="9"/>
      <c r="BO52" s="9"/>
      <c r="BP52" s="9"/>
      <c r="BQ52" s="9"/>
      <c r="BR52" s="9"/>
      <c r="BS52" s="10">
        <f t="shared" si="0"/>
        <v>2656.54</v>
      </c>
    </row>
    <row r="53" spans="1:71" x14ac:dyDescent="0.25">
      <c r="A53" s="115"/>
      <c r="B53" s="6">
        <v>47</v>
      </c>
      <c r="C53" s="7" t="s">
        <v>97</v>
      </c>
      <c r="D53" s="8"/>
      <c r="E53" s="8"/>
      <c r="F53" s="9"/>
      <c r="G53" s="8">
        <v>18.05</v>
      </c>
      <c r="H53" s="8"/>
      <c r="I53" s="9"/>
      <c r="J53" s="9"/>
      <c r="K53" s="9"/>
      <c r="L53" s="9"/>
      <c r="M53" s="9"/>
      <c r="N53" s="9"/>
      <c r="O53" s="9"/>
      <c r="P53" s="9"/>
      <c r="Q53" s="31">
        <v>0.27</v>
      </c>
      <c r="R53" s="9"/>
      <c r="S53" s="9"/>
      <c r="T53" s="9">
        <v>2093.75</v>
      </c>
      <c r="U53" s="9">
        <v>251.46</v>
      </c>
      <c r="V53" s="9"/>
      <c r="W53" s="9">
        <v>1.59</v>
      </c>
      <c r="X53" s="9">
        <v>3.01</v>
      </c>
      <c r="Y53" s="9">
        <v>4.13</v>
      </c>
      <c r="Z53" s="9"/>
      <c r="AA53" s="9"/>
      <c r="AB53" s="9"/>
      <c r="AC53" s="8"/>
      <c r="AD53" s="9"/>
      <c r="AE53" s="9">
        <v>1.96</v>
      </c>
      <c r="AF53" s="9"/>
      <c r="AG53" s="9"/>
      <c r="AH53" s="9"/>
      <c r="AI53" s="9">
        <v>0.09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>
        <v>7.0000000000000007E-2</v>
      </c>
      <c r="AZ53" s="9"/>
      <c r="BA53" s="9"/>
      <c r="BB53" s="9"/>
      <c r="BC53" s="9"/>
      <c r="BD53" s="9"/>
      <c r="BE53" s="9"/>
      <c r="BF53" s="9"/>
      <c r="BG53" s="9">
        <v>1.24</v>
      </c>
      <c r="BH53" s="9"/>
      <c r="BI53" s="9"/>
      <c r="BJ53" s="9"/>
      <c r="BK53" s="9">
        <v>1.53</v>
      </c>
      <c r="BL53" s="9"/>
      <c r="BM53" s="9"/>
      <c r="BN53" s="9"/>
      <c r="BO53" s="9"/>
      <c r="BP53" s="9"/>
      <c r="BQ53" s="9"/>
      <c r="BR53" s="9"/>
      <c r="BS53" s="10">
        <f t="shared" si="0"/>
        <v>2377.150000000001</v>
      </c>
    </row>
    <row r="54" spans="1:71" x14ac:dyDescent="0.25">
      <c r="A54" s="115"/>
      <c r="B54" s="6">
        <v>48</v>
      </c>
      <c r="C54" s="7" t="s">
        <v>98</v>
      </c>
      <c r="D54" s="8"/>
      <c r="E54" s="8"/>
      <c r="F54" s="9"/>
      <c r="G54" s="8">
        <v>1.28</v>
      </c>
      <c r="H54" s="8"/>
      <c r="I54" s="9"/>
      <c r="J54" s="9"/>
      <c r="K54" s="9"/>
      <c r="L54" s="9"/>
      <c r="M54" s="9"/>
      <c r="N54" s="9"/>
      <c r="O54" s="9"/>
      <c r="P54" s="9"/>
      <c r="Q54" s="31"/>
      <c r="R54" s="9"/>
      <c r="S54" s="9"/>
      <c r="T54" s="9">
        <v>399.31</v>
      </c>
      <c r="U54" s="9">
        <v>27.24</v>
      </c>
      <c r="V54" s="9"/>
      <c r="W54" s="9">
        <v>1</v>
      </c>
      <c r="X54" s="9"/>
      <c r="Y54" s="9"/>
      <c r="Z54" s="9"/>
      <c r="AA54" s="9"/>
      <c r="AB54" s="9">
        <v>0.28999999999999998</v>
      </c>
      <c r="AC54" s="8">
        <v>1</v>
      </c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0.06</v>
      </c>
      <c r="AV54" s="9"/>
      <c r="AW54" s="9"/>
      <c r="AX54" s="9"/>
      <c r="AY54" s="9">
        <v>0.32</v>
      </c>
      <c r="AZ54" s="9"/>
      <c r="BA54" s="9"/>
      <c r="BB54" s="9"/>
      <c r="BC54" s="9"/>
      <c r="BD54" s="9"/>
      <c r="BE54" s="9"/>
      <c r="BF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10">
        <f t="shared" si="0"/>
        <v>430.5</v>
      </c>
    </row>
    <row r="55" spans="1:71" x14ac:dyDescent="0.25">
      <c r="A55" s="115"/>
      <c r="B55" s="6">
        <v>49</v>
      </c>
      <c r="C55" s="7" t="s">
        <v>99</v>
      </c>
      <c r="D55" s="8"/>
      <c r="E55" s="8"/>
      <c r="F55" s="9"/>
      <c r="G55" s="8">
        <v>22.61</v>
      </c>
      <c r="H55" s="8"/>
      <c r="I55" s="9"/>
      <c r="J55" s="9"/>
      <c r="K55" s="9"/>
      <c r="L55" s="9"/>
      <c r="M55" s="9"/>
      <c r="N55" s="9"/>
      <c r="O55" s="9"/>
      <c r="P55" s="9">
        <v>0.09</v>
      </c>
      <c r="Q55" s="31"/>
      <c r="R55" s="9"/>
      <c r="S55" s="9">
        <v>2.31</v>
      </c>
      <c r="T55" s="9">
        <v>7511.85</v>
      </c>
      <c r="U55" s="9">
        <v>644.69000000000005</v>
      </c>
      <c r="V55" s="9"/>
      <c r="W55" s="9">
        <v>11.34</v>
      </c>
      <c r="X55" s="9">
        <v>2.52</v>
      </c>
      <c r="Y55" s="9">
        <v>101.35</v>
      </c>
      <c r="Z55" s="9"/>
      <c r="AA55" s="9"/>
      <c r="AB55" s="9">
        <v>0.61</v>
      </c>
      <c r="AC55" s="8"/>
      <c r="AD55" s="9"/>
      <c r="AE55" s="9">
        <v>78.31</v>
      </c>
      <c r="AF55" s="9"/>
      <c r="AG55" s="9"/>
      <c r="AH55" s="9"/>
      <c r="AI55" s="9">
        <v>5.78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>
        <v>5.21</v>
      </c>
      <c r="AZ55" s="9"/>
      <c r="BA55" s="9"/>
      <c r="BB55" s="9"/>
      <c r="BC55" s="9"/>
      <c r="BD55" s="9"/>
      <c r="BE55" s="9"/>
      <c r="BF55" s="9"/>
      <c r="BG55" s="9">
        <v>1.41</v>
      </c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10">
        <f t="shared" si="0"/>
        <v>8388.0800000000017</v>
      </c>
    </row>
    <row r="56" spans="1:71" x14ac:dyDescent="0.25">
      <c r="A56" s="115"/>
      <c r="B56" s="6">
        <v>50</v>
      </c>
      <c r="C56" s="7" t="s">
        <v>100</v>
      </c>
      <c r="D56" s="8"/>
      <c r="E56" s="8"/>
      <c r="F56" s="9"/>
      <c r="G56" s="8"/>
      <c r="H56" s="8"/>
      <c r="I56" s="9"/>
      <c r="J56" s="9"/>
      <c r="K56" s="9"/>
      <c r="L56" s="9"/>
      <c r="M56" s="9"/>
      <c r="N56" s="9"/>
      <c r="O56" s="9"/>
      <c r="P56" s="9"/>
      <c r="Q56" s="31"/>
      <c r="R56" s="9"/>
      <c r="S56" s="9"/>
      <c r="T56" s="9">
        <v>3785.92</v>
      </c>
      <c r="U56" s="9">
        <v>50.58</v>
      </c>
      <c r="V56" s="9"/>
      <c r="W56" s="9">
        <v>2.81</v>
      </c>
      <c r="X56" s="9"/>
      <c r="Y56" s="9"/>
      <c r="Z56" s="9"/>
      <c r="AA56" s="9"/>
      <c r="AB56" s="9">
        <v>0.03</v>
      </c>
      <c r="AC56" s="8"/>
      <c r="AD56" s="9"/>
      <c r="AE56" s="9">
        <v>1.7</v>
      </c>
      <c r="AF56" s="9"/>
      <c r="AG56" s="9"/>
      <c r="AH56" s="9"/>
      <c r="AI56" s="9">
        <v>0.28999999999999998</v>
      </c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10">
        <f t="shared" si="0"/>
        <v>3841.33</v>
      </c>
    </row>
    <row r="57" spans="1:71" x14ac:dyDescent="0.25">
      <c r="A57" s="115"/>
      <c r="B57" s="6">
        <v>51</v>
      </c>
      <c r="C57" s="7" t="s">
        <v>101</v>
      </c>
      <c r="D57" s="8"/>
      <c r="E57" s="8">
        <v>21.59</v>
      </c>
      <c r="F57" s="9"/>
      <c r="G57" s="8">
        <v>61.78</v>
      </c>
      <c r="H57" s="8"/>
      <c r="I57" s="9">
        <v>0.42</v>
      </c>
      <c r="J57" s="9"/>
      <c r="K57" s="9"/>
      <c r="L57" s="9"/>
      <c r="M57" s="9"/>
      <c r="N57" s="9"/>
      <c r="O57" s="9"/>
      <c r="P57" s="9">
        <v>1.7</v>
      </c>
      <c r="Q57" s="31">
        <v>4.3</v>
      </c>
      <c r="R57" s="9"/>
      <c r="S57" s="9">
        <v>0.8</v>
      </c>
      <c r="T57" s="9">
        <v>325.75</v>
      </c>
      <c r="U57" s="9">
        <v>956.84</v>
      </c>
      <c r="V57" s="9">
        <v>0.34</v>
      </c>
      <c r="W57" s="9">
        <v>0.68</v>
      </c>
      <c r="X57" s="9">
        <v>0.32</v>
      </c>
      <c r="Y57" s="9">
        <v>59.05</v>
      </c>
      <c r="Z57" s="9">
        <v>9.5500000000000007</v>
      </c>
      <c r="AA57" s="9"/>
      <c r="AB57" s="9"/>
      <c r="AC57" s="8"/>
      <c r="AD57" s="9"/>
      <c r="AE57" s="9">
        <v>15.27</v>
      </c>
      <c r="AF57" s="9"/>
      <c r="AG57" s="9"/>
      <c r="AH57" s="9"/>
      <c r="AI57" s="9">
        <v>1.23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>
        <v>0.4</v>
      </c>
      <c r="AX57" s="9"/>
      <c r="AY57" s="9">
        <v>1.1100000000000001</v>
      </c>
      <c r="AZ57" s="9"/>
      <c r="BA57" s="9"/>
      <c r="BB57" s="9"/>
      <c r="BC57" s="9"/>
      <c r="BD57" s="9"/>
      <c r="BE57" s="9"/>
      <c r="BF57" s="9"/>
      <c r="BG57" s="9">
        <v>2.0699999999999998</v>
      </c>
      <c r="BH57" s="9"/>
      <c r="BI57" s="9">
        <v>2.23</v>
      </c>
      <c r="BJ57" s="9"/>
      <c r="BK57" s="9"/>
      <c r="BL57" s="9"/>
      <c r="BM57" s="9"/>
      <c r="BN57" s="9"/>
      <c r="BO57" s="9"/>
      <c r="BP57" s="9"/>
      <c r="BQ57" s="9"/>
      <c r="BR57" s="9"/>
      <c r="BS57" s="10">
        <f t="shared" si="0"/>
        <v>1465.4299999999998</v>
      </c>
    </row>
    <row r="58" spans="1:71" x14ac:dyDescent="0.25">
      <c r="A58" s="115"/>
      <c r="B58" s="6">
        <v>52</v>
      </c>
      <c r="C58" s="7" t="s">
        <v>102</v>
      </c>
      <c r="D58" s="8"/>
      <c r="E58" s="8"/>
      <c r="F58" s="9"/>
      <c r="G58" s="8"/>
      <c r="H58" s="8"/>
      <c r="I58" s="9"/>
      <c r="J58" s="9"/>
      <c r="K58" s="9"/>
      <c r="L58" s="9"/>
      <c r="M58" s="9"/>
      <c r="N58" s="9"/>
      <c r="O58" s="9"/>
      <c r="P58" s="9"/>
      <c r="Q58" s="31"/>
      <c r="R58" s="9"/>
      <c r="S58" s="9"/>
      <c r="T58" s="9">
        <v>1796.27</v>
      </c>
      <c r="U58" s="9">
        <v>62.7</v>
      </c>
      <c r="V58" s="9">
        <v>59.8</v>
      </c>
      <c r="W58" s="9">
        <v>10.65</v>
      </c>
      <c r="X58" s="9">
        <v>1.91</v>
      </c>
      <c r="Y58" s="9">
        <v>0.4</v>
      </c>
      <c r="Z58" s="9"/>
      <c r="AA58" s="9"/>
      <c r="AB58" s="9"/>
      <c r="AC58" s="8"/>
      <c r="AD58" s="9"/>
      <c r="AE58" s="9">
        <v>17.13</v>
      </c>
      <c r="AF58" s="9"/>
      <c r="AG58" s="9"/>
      <c r="AH58" s="9"/>
      <c r="AI58" s="9">
        <v>1.27</v>
      </c>
      <c r="AJ58" s="9"/>
      <c r="AK58" s="9">
        <v>0.13</v>
      </c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>
        <v>0.32</v>
      </c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10">
        <f t="shared" si="0"/>
        <v>1950.5800000000004</v>
      </c>
    </row>
    <row r="59" spans="1:71" x14ac:dyDescent="0.25">
      <c r="A59" s="115"/>
      <c r="B59" s="6">
        <v>53</v>
      </c>
      <c r="C59" s="7" t="s">
        <v>103</v>
      </c>
      <c r="D59" s="8"/>
      <c r="E59" s="8"/>
      <c r="F59" s="9"/>
      <c r="G59" s="8"/>
      <c r="H59" s="8"/>
      <c r="I59" s="9"/>
      <c r="J59" s="9"/>
      <c r="K59" s="9"/>
      <c r="L59" s="9"/>
      <c r="M59" s="9"/>
      <c r="N59" s="9"/>
      <c r="O59" s="9"/>
      <c r="P59" s="9"/>
      <c r="Q59" s="31"/>
      <c r="R59" s="9"/>
      <c r="S59" s="9"/>
      <c r="T59" s="9">
        <v>4228.09</v>
      </c>
      <c r="U59" s="9">
        <v>122.42</v>
      </c>
      <c r="V59" s="9">
        <v>47.23</v>
      </c>
      <c r="W59" s="9">
        <v>1.66</v>
      </c>
      <c r="X59" s="9">
        <v>2.86</v>
      </c>
      <c r="Y59" s="9"/>
      <c r="Z59" s="9"/>
      <c r="AA59" s="9"/>
      <c r="AB59" s="9"/>
      <c r="AC59" s="8"/>
      <c r="AD59" s="9"/>
      <c r="AE59" s="9">
        <v>2.15</v>
      </c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>
        <v>0.06</v>
      </c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10">
        <f t="shared" si="0"/>
        <v>4404.4699999999993</v>
      </c>
    </row>
    <row r="60" spans="1:71" x14ac:dyDescent="0.25">
      <c r="A60" s="115"/>
      <c r="B60" s="6">
        <v>54</v>
      </c>
      <c r="C60" s="7" t="s">
        <v>104</v>
      </c>
      <c r="D60" s="8"/>
      <c r="E60" s="8">
        <v>0.76</v>
      </c>
      <c r="F60" s="9"/>
      <c r="G60" s="8">
        <v>3.24</v>
      </c>
      <c r="H60" s="8"/>
      <c r="I60" s="9"/>
      <c r="J60" s="9"/>
      <c r="K60" s="9"/>
      <c r="L60" s="9"/>
      <c r="M60" s="9"/>
      <c r="N60" s="9"/>
      <c r="O60" s="9"/>
      <c r="P60" s="9"/>
      <c r="Q60" s="31"/>
      <c r="R60" s="9"/>
      <c r="S60" s="9">
        <v>2.48</v>
      </c>
      <c r="T60" s="9">
        <v>1328.41</v>
      </c>
      <c r="U60" s="9">
        <v>597.04</v>
      </c>
      <c r="V60" s="9"/>
      <c r="W60" s="9">
        <v>0.13</v>
      </c>
      <c r="X60" s="9">
        <v>0.31</v>
      </c>
      <c r="Y60" s="9">
        <v>162.55000000000001</v>
      </c>
      <c r="Z60" s="9"/>
      <c r="AA60" s="9"/>
      <c r="AB60" s="9">
        <v>0.32</v>
      </c>
      <c r="AC60" s="8"/>
      <c r="AD60" s="9"/>
      <c r="AE60" s="9">
        <v>18.82</v>
      </c>
      <c r="AF60" s="9"/>
      <c r="AG60" s="9"/>
      <c r="AH60" s="9"/>
      <c r="AI60" s="9">
        <v>0.71</v>
      </c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>
        <v>1.87</v>
      </c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10">
        <f t="shared" si="0"/>
        <v>2116.6400000000003</v>
      </c>
    </row>
    <row r="61" spans="1:71" x14ac:dyDescent="0.25">
      <c r="A61" s="115"/>
      <c r="B61" s="6">
        <v>55</v>
      </c>
      <c r="C61" s="7" t="s">
        <v>105</v>
      </c>
      <c r="D61" s="8"/>
      <c r="E61" s="8"/>
      <c r="F61" s="9"/>
      <c r="G61" s="8">
        <v>11.73</v>
      </c>
      <c r="H61" s="8"/>
      <c r="I61" s="9"/>
      <c r="J61" s="9"/>
      <c r="K61" s="9"/>
      <c r="L61" s="9"/>
      <c r="M61" s="9"/>
      <c r="N61" s="9"/>
      <c r="O61" s="9"/>
      <c r="P61" s="9"/>
      <c r="Q61" s="31"/>
      <c r="R61" s="9"/>
      <c r="S61" s="9"/>
      <c r="T61" s="9">
        <v>605.12</v>
      </c>
      <c r="U61" s="9">
        <v>764.76</v>
      </c>
      <c r="V61" s="9"/>
      <c r="W61" s="9">
        <v>2.08</v>
      </c>
      <c r="X61" s="9"/>
      <c r="Y61" s="9">
        <v>28</v>
      </c>
      <c r="Z61" s="9"/>
      <c r="AA61" s="9"/>
      <c r="AB61" s="9">
        <v>0.09</v>
      </c>
      <c r="AC61" s="8"/>
      <c r="AD61" s="9"/>
      <c r="AE61" s="9">
        <v>2.95</v>
      </c>
      <c r="AF61" s="9"/>
      <c r="AG61" s="9"/>
      <c r="AH61" s="9"/>
      <c r="AI61" s="9">
        <v>0.73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>
        <v>0.36</v>
      </c>
      <c r="AZ61" s="9"/>
      <c r="BA61" s="9"/>
      <c r="BB61" s="9"/>
      <c r="BC61" s="9"/>
      <c r="BD61" s="9"/>
      <c r="BE61" s="9"/>
      <c r="BF61" s="9"/>
      <c r="BG61" s="9">
        <v>0.71</v>
      </c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10">
        <f t="shared" si="0"/>
        <v>1416.53</v>
      </c>
    </row>
    <row r="62" spans="1:71" x14ac:dyDescent="0.25">
      <c r="A62" s="115"/>
      <c r="B62" s="6">
        <v>56</v>
      </c>
      <c r="C62" s="7" t="s">
        <v>106</v>
      </c>
      <c r="D62" s="8"/>
      <c r="E62" s="8"/>
      <c r="F62" s="9"/>
      <c r="G62" s="8">
        <v>17.27</v>
      </c>
      <c r="H62" s="8"/>
      <c r="I62" s="9"/>
      <c r="J62" s="9"/>
      <c r="K62" s="9"/>
      <c r="L62" s="9"/>
      <c r="M62" s="9"/>
      <c r="N62" s="9"/>
      <c r="O62" s="9"/>
      <c r="P62" s="9"/>
      <c r="Q62" s="31"/>
      <c r="R62" s="9"/>
      <c r="S62" s="9"/>
      <c r="T62" s="9">
        <v>1579.4</v>
      </c>
      <c r="U62" s="9">
        <v>405.69</v>
      </c>
      <c r="V62" s="9"/>
      <c r="W62" s="9">
        <v>0.6</v>
      </c>
      <c r="X62" s="9">
        <v>11.55</v>
      </c>
      <c r="Y62" s="9">
        <v>67.510000000000005</v>
      </c>
      <c r="Z62" s="9"/>
      <c r="AA62" s="9"/>
      <c r="AB62" s="9">
        <v>0.05</v>
      </c>
      <c r="AC62" s="8"/>
      <c r="AD62" s="9"/>
      <c r="AE62" s="9">
        <v>11.42</v>
      </c>
      <c r="AF62" s="9"/>
      <c r="AG62" s="9"/>
      <c r="AH62" s="9"/>
      <c r="AI62" s="9">
        <v>1.35</v>
      </c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>
        <v>0.74</v>
      </c>
      <c r="AZ62" s="9"/>
      <c r="BA62" s="9"/>
      <c r="BB62" s="9"/>
      <c r="BC62" s="9"/>
      <c r="BD62" s="9"/>
      <c r="BE62" s="9">
        <v>1.37</v>
      </c>
      <c r="BF62" s="9"/>
      <c r="BG62" s="9">
        <v>0.59</v>
      </c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10">
        <f t="shared" si="0"/>
        <v>2097.54</v>
      </c>
    </row>
    <row r="63" spans="1:71" x14ac:dyDescent="0.25">
      <c r="A63" s="115"/>
      <c r="B63" s="6">
        <v>57</v>
      </c>
      <c r="C63" s="7" t="s">
        <v>107</v>
      </c>
      <c r="D63" s="8"/>
      <c r="E63" s="8"/>
      <c r="F63" s="9"/>
      <c r="G63" s="8"/>
      <c r="H63" s="8"/>
      <c r="I63" s="9"/>
      <c r="J63" s="9"/>
      <c r="K63" s="9"/>
      <c r="L63" s="9"/>
      <c r="M63" s="9"/>
      <c r="N63" s="9"/>
      <c r="O63" s="9"/>
      <c r="P63" s="9"/>
      <c r="Q63" s="31"/>
      <c r="R63" s="9"/>
      <c r="S63" s="9"/>
      <c r="T63" s="9">
        <v>161.58000000000001</v>
      </c>
      <c r="U63" s="9">
        <v>53.25</v>
      </c>
      <c r="V63" s="9"/>
      <c r="W63" s="9">
        <v>78.150000000000006</v>
      </c>
      <c r="X63" s="9"/>
      <c r="Y63" s="9">
        <v>10.97</v>
      </c>
      <c r="Z63" s="9"/>
      <c r="AA63" s="9"/>
      <c r="AB63" s="9"/>
      <c r="AC63" s="8"/>
      <c r="AD63" s="9"/>
      <c r="AE63" s="9">
        <v>1.88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>
        <v>0.24</v>
      </c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10">
        <f t="shared" si="0"/>
        <v>306.07000000000005</v>
      </c>
    </row>
    <row r="64" spans="1:71" x14ac:dyDescent="0.25">
      <c r="A64" s="115"/>
      <c r="B64" s="6">
        <v>58</v>
      </c>
      <c r="C64" s="7" t="s">
        <v>108</v>
      </c>
      <c r="D64" s="8"/>
      <c r="E64" s="8"/>
      <c r="F64" s="9"/>
      <c r="G64" s="8"/>
      <c r="H64" s="8"/>
      <c r="I64" s="9"/>
      <c r="J64" s="9"/>
      <c r="K64" s="9"/>
      <c r="L64" s="9"/>
      <c r="M64" s="9"/>
      <c r="N64" s="9"/>
      <c r="O64" s="9"/>
      <c r="P64" s="9"/>
      <c r="Q64" s="31"/>
      <c r="R64" s="9"/>
      <c r="S64" s="9"/>
      <c r="T64" s="9">
        <v>1201.1600000000001</v>
      </c>
      <c r="U64" s="9">
        <v>28.04</v>
      </c>
      <c r="V64" s="9">
        <v>4.03</v>
      </c>
      <c r="W64" s="9">
        <v>5.95</v>
      </c>
      <c r="X64" s="9">
        <v>0.63</v>
      </c>
      <c r="Y64" s="9"/>
      <c r="Z64" s="9"/>
      <c r="AA64" s="9"/>
      <c r="AB64" s="9"/>
      <c r="AC64" s="8"/>
      <c r="AD64" s="9"/>
      <c r="AE64" s="9">
        <v>0.43</v>
      </c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>
        <v>0.03</v>
      </c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10">
        <f t="shared" si="0"/>
        <v>1240.2700000000002</v>
      </c>
    </row>
    <row r="65" spans="1:71" x14ac:dyDescent="0.25">
      <c r="A65" s="115"/>
      <c r="B65" s="6">
        <v>59</v>
      </c>
      <c r="C65" s="7" t="s">
        <v>109</v>
      </c>
      <c r="D65" s="8"/>
      <c r="E65" s="8"/>
      <c r="F65" s="9"/>
      <c r="G65" s="8">
        <v>34.25</v>
      </c>
      <c r="H65" s="8"/>
      <c r="I65" s="9"/>
      <c r="J65" s="9"/>
      <c r="K65" s="9"/>
      <c r="L65" s="9"/>
      <c r="M65" s="9"/>
      <c r="N65" s="9"/>
      <c r="O65" s="9"/>
      <c r="P65" s="9">
        <v>2.34</v>
      </c>
      <c r="Q65" s="31">
        <v>0.35</v>
      </c>
      <c r="R65" s="9"/>
      <c r="S65" s="9">
        <v>3.34</v>
      </c>
      <c r="T65" s="9">
        <v>4133.92</v>
      </c>
      <c r="U65" s="9">
        <v>1641.31</v>
      </c>
      <c r="V65" s="9">
        <v>23.52</v>
      </c>
      <c r="W65" s="9">
        <v>28.91</v>
      </c>
      <c r="X65" s="9">
        <v>13.8</v>
      </c>
      <c r="Y65" s="9">
        <v>429.3</v>
      </c>
      <c r="Z65" s="9"/>
      <c r="AA65" s="9"/>
      <c r="AB65" s="9">
        <v>1.45</v>
      </c>
      <c r="AC65" s="8"/>
      <c r="AD65" s="9"/>
      <c r="AE65" s="9">
        <v>18.97</v>
      </c>
      <c r="AF65" s="9"/>
      <c r="AG65" s="9"/>
      <c r="AH65" s="9"/>
      <c r="AI65" s="9">
        <v>10.62</v>
      </c>
      <c r="AJ65" s="9"/>
      <c r="AK65" s="9">
        <v>0.36</v>
      </c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>
        <v>3.54</v>
      </c>
      <c r="AZ65" s="9"/>
      <c r="BA65" s="9"/>
      <c r="BB65" s="9"/>
      <c r="BC65" s="9"/>
      <c r="BD65" s="9"/>
      <c r="BE65" s="9"/>
      <c r="BF65" s="9"/>
      <c r="BG65" s="9">
        <v>1.41</v>
      </c>
      <c r="BH65" s="9"/>
      <c r="BI65" s="9"/>
      <c r="BJ65" s="9"/>
      <c r="BK65" s="9">
        <v>0.39</v>
      </c>
      <c r="BL65" s="9"/>
      <c r="BM65" s="9"/>
      <c r="BN65" s="9"/>
      <c r="BO65" s="9"/>
      <c r="BP65" s="9"/>
      <c r="BQ65" s="9"/>
      <c r="BR65" s="9"/>
      <c r="BS65" s="10">
        <f t="shared" si="0"/>
        <v>6347.7800000000007</v>
      </c>
    </row>
    <row r="66" spans="1:71" x14ac:dyDescent="0.25">
      <c r="A66" s="115"/>
      <c r="B66" s="6">
        <v>60</v>
      </c>
      <c r="C66" s="7" t="s">
        <v>110</v>
      </c>
      <c r="D66" s="8"/>
      <c r="E66" s="8"/>
      <c r="F66" s="9"/>
      <c r="G66" s="8"/>
      <c r="H66" s="8"/>
      <c r="I66" s="9"/>
      <c r="J66" s="9"/>
      <c r="K66" s="9"/>
      <c r="L66" s="9"/>
      <c r="M66" s="9"/>
      <c r="N66" s="9"/>
      <c r="O66" s="9"/>
      <c r="P66" s="9"/>
      <c r="Q66" s="31"/>
      <c r="R66" s="9"/>
      <c r="S66" s="9"/>
      <c r="T66" s="9">
        <v>542.04999999999995</v>
      </c>
      <c r="U66" s="9">
        <v>106.64</v>
      </c>
      <c r="V66" s="9"/>
      <c r="W66" s="9">
        <v>1.4</v>
      </c>
      <c r="X66" s="9">
        <v>0.63</v>
      </c>
      <c r="Y66" s="9"/>
      <c r="Z66" s="9"/>
      <c r="AA66" s="9"/>
      <c r="AB66" s="9">
        <v>0.26</v>
      </c>
      <c r="AC66" s="8"/>
      <c r="AD66" s="9"/>
      <c r="AE66" s="9">
        <v>2.62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>
        <v>0.06</v>
      </c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10">
        <f t="shared" si="0"/>
        <v>653.65999999999985</v>
      </c>
    </row>
    <row r="67" spans="1:71" x14ac:dyDescent="0.25">
      <c r="A67" s="115"/>
      <c r="B67" s="6">
        <v>61</v>
      </c>
      <c r="C67" s="7" t="s">
        <v>111</v>
      </c>
      <c r="D67" s="8"/>
      <c r="E67" s="8"/>
      <c r="F67" s="9"/>
      <c r="G67" s="8">
        <v>0.89</v>
      </c>
      <c r="H67" s="8"/>
      <c r="I67" s="9"/>
      <c r="J67" s="9"/>
      <c r="K67" s="9"/>
      <c r="L67" s="9"/>
      <c r="M67" s="9"/>
      <c r="N67" s="9"/>
      <c r="O67" s="9"/>
      <c r="P67" s="9"/>
      <c r="Q67" s="31"/>
      <c r="R67" s="9"/>
      <c r="S67" s="9"/>
      <c r="T67" s="9">
        <v>1682.18</v>
      </c>
      <c r="U67" s="9">
        <v>154.54</v>
      </c>
      <c r="V67" s="9"/>
      <c r="W67" s="9">
        <v>0.55000000000000004</v>
      </c>
      <c r="X67" s="9"/>
      <c r="Y67" s="9"/>
      <c r="Z67" s="9"/>
      <c r="AA67" s="9"/>
      <c r="AB67" s="9">
        <v>1.05</v>
      </c>
      <c r="AC67" s="8"/>
      <c r="AD67" s="9"/>
      <c r="AE67" s="9">
        <v>7.0000000000000007E-2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>
        <v>0.1</v>
      </c>
      <c r="AW67" s="9"/>
      <c r="AX67" s="9"/>
      <c r="AY67" s="9">
        <v>2.44</v>
      </c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10">
        <f t="shared" si="0"/>
        <v>1841.82</v>
      </c>
    </row>
    <row r="68" spans="1:71" x14ac:dyDescent="0.25">
      <c r="A68" s="115"/>
      <c r="B68" s="6">
        <v>62</v>
      </c>
      <c r="C68" s="7" t="s">
        <v>112</v>
      </c>
      <c r="D68" s="8">
        <v>16.87</v>
      </c>
      <c r="E68" s="8"/>
      <c r="F68" s="9">
        <v>7.13</v>
      </c>
      <c r="G68" s="8">
        <v>44.53</v>
      </c>
      <c r="H68" s="8"/>
      <c r="I68" s="9"/>
      <c r="J68" s="9"/>
      <c r="K68" s="9"/>
      <c r="L68" s="9"/>
      <c r="M68" s="9">
        <v>2.2400000000000002</v>
      </c>
      <c r="N68" s="9"/>
      <c r="O68" s="9"/>
      <c r="P68" s="9"/>
      <c r="Q68" s="31"/>
      <c r="R68" s="9"/>
      <c r="S68" s="9"/>
      <c r="T68" s="9">
        <v>950.94</v>
      </c>
      <c r="U68" s="9">
        <v>204.13</v>
      </c>
      <c r="V68" s="9">
        <v>55.14</v>
      </c>
      <c r="W68" s="9">
        <v>11.02</v>
      </c>
      <c r="X68" s="9">
        <v>1.02</v>
      </c>
      <c r="Y68" s="9">
        <v>1.17</v>
      </c>
      <c r="Z68" s="9"/>
      <c r="AA68" s="9"/>
      <c r="AB68" s="9">
        <v>2.48</v>
      </c>
      <c r="AC68" s="8"/>
      <c r="AD68" s="9"/>
      <c r="AE68" s="9">
        <v>0.17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>
        <v>4.5</v>
      </c>
      <c r="AZ68" s="9"/>
      <c r="BA68" s="9"/>
      <c r="BB68" s="9"/>
      <c r="BC68" s="9"/>
      <c r="BD68" s="9">
        <v>0.04</v>
      </c>
      <c r="BE68" s="9"/>
      <c r="BF68" s="9"/>
      <c r="BG68" s="9">
        <v>0.1</v>
      </c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10">
        <f t="shared" si="0"/>
        <v>1301.4800000000002</v>
      </c>
    </row>
    <row r="69" spans="1:71" x14ac:dyDescent="0.25">
      <c r="A69" s="115"/>
      <c r="B69" s="6">
        <v>63</v>
      </c>
      <c r="C69" s="7" t="s">
        <v>113</v>
      </c>
      <c r="D69" s="8"/>
      <c r="E69" s="8"/>
      <c r="F69" s="9"/>
      <c r="G69" s="8">
        <v>4.6399999999999997</v>
      </c>
      <c r="H69" s="8"/>
      <c r="I69" s="9"/>
      <c r="J69" s="9"/>
      <c r="K69" s="9"/>
      <c r="L69" s="9"/>
      <c r="M69" s="9"/>
      <c r="N69" s="9"/>
      <c r="O69" s="9"/>
      <c r="P69" s="9"/>
      <c r="Q69" s="31">
        <v>4.6500000000000004</v>
      </c>
      <c r="R69" s="9"/>
      <c r="S69" s="9"/>
      <c r="T69" s="9">
        <v>117.68</v>
      </c>
      <c r="U69" s="9">
        <v>212.4</v>
      </c>
      <c r="V69" s="9">
        <v>2.9</v>
      </c>
      <c r="W69" s="9">
        <v>0.15</v>
      </c>
      <c r="X69" s="9">
        <v>0.2</v>
      </c>
      <c r="Y69" s="9">
        <v>33.36</v>
      </c>
      <c r="Z69" s="9"/>
      <c r="AA69" s="9"/>
      <c r="AB69" s="9"/>
      <c r="AC69" s="8"/>
      <c r="AD69" s="9"/>
      <c r="AE69" s="9">
        <v>2.08</v>
      </c>
      <c r="AF69" s="9"/>
      <c r="AG69" s="9"/>
      <c r="AH69" s="9"/>
      <c r="AI69" s="9">
        <v>0.16</v>
      </c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>
        <v>2.68</v>
      </c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10">
        <f t="shared" si="0"/>
        <v>380.9</v>
      </c>
    </row>
    <row r="70" spans="1:71" x14ac:dyDescent="0.25">
      <c r="A70" s="115"/>
      <c r="B70" s="6">
        <v>64</v>
      </c>
      <c r="C70" s="7" t="s">
        <v>114</v>
      </c>
      <c r="D70" s="8"/>
      <c r="E70" s="8"/>
      <c r="F70" s="9"/>
      <c r="G70" s="8">
        <v>0.15</v>
      </c>
      <c r="H70" s="8"/>
      <c r="I70" s="9"/>
      <c r="J70" s="9"/>
      <c r="K70" s="9"/>
      <c r="L70" s="9"/>
      <c r="M70" s="9"/>
      <c r="N70" s="9"/>
      <c r="O70" s="9"/>
      <c r="P70" s="9"/>
      <c r="Q70" s="31"/>
      <c r="R70" s="9"/>
      <c r="S70" s="9"/>
      <c r="T70" s="9">
        <v>410.73</v>
      </c>
      <c r="U70" s="9">
        <v>59.15</v>
      </c>
      <c r="V70" s="9">
        <v>13.76</v>
      </c>
      <c r="W70" s="9">
        <v>71.86</v>
      </c>
      <c r="X70" s="9">
        <v>7.0000000000000007E-2</v>
      </c>
      <c r="Y70" s="9">
        <v>0.35</v>
      </c>
      <c r="Z70" s="9"/>
      <c r="AA70" s="9"/>
      <c r="AB70" s="9"/>
      <c r="AC70" s="8"/>
      <c r="AD70" s="9"/>
      <c r="AE70" s="9">
        <v>2.14</v>
      </c>
      <c r="AF70" s="9"/>
      <c r="AG70" s="9"/>
      <c r="AH70" s="9"/>
      <c r="AI70" s="9">
        <v>0.26</v>
      </c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10">
        <f t="shared" si="0"/>
        <v>558.47</v>
      </c>
    </row>
    <row r="71" spans="1:71" x14ac:dyDescent="0.25">
      <c r="A71" s="115"/>
      <c r="B71" s="6">
        <v>65</v>
      </c>
      <c r="C71" s="7" t="s">
        <v>115</v>
      </c>
      <c r="D71" s="8"/>
      <c r="E71" s="8"/>
      <c r="F71" s="9"/>
      <c r="G71" s="8">
        <v>4.49</v>
      </c>
      <c r="H71" s="8"/>
      <c r="I71" s="9"/>
      <c r="J71" s="9"/>
      <c r="K71" s="9"/>
      <c r="L71" s="9"/>
      <c r="M71" s="9"/>
      <c r="N71" s="9"/>
      <c r="O71" s="9"/>
      <c r="P71" s="9"/>
      <c r="Q71" s="31"/>
      <c r="R71" s="9"/>
      <c r="S71" s="9"/>
      <c r="T71" s="9">
        <v>739.52</v>
      </c>
      <c r="U71" s="9">
        <v>449.29</v>
      </c>
      <c r="V71" s="9"/>
      <c r="W71" s="9">
        <v>8.9</v>
      </c>
      <c r="X71" s="9">
        <v>0.86</v>
      </c>
      <c r="Y71" s="9">
        <v>10.32</v>
      </c>
      <c r="Z71" s="9"/>
      <c r="AA71" s="9"/>
      <c r="AB71" s="9">
        <v>0.13</v>
      </c>
      <c r="AC71" s="8"/>
      <c r="AD71" s="9">
        <v>0.38</v>
      </c>
      <c r="AE71" s="9">
        <v>10.75</v>
      </c>
      <c r="AF71" s="9"/>
      <c r="AG71" s="9"/>
      <c r="AH71" s="9"/>
      <c r="AI71" s="9">
        <v>1.17</v>
      </c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>
        <v>1.03</v>
      </c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10">
        <f t="shared" si="0"/>
        <v>1226.8400000000001</v>
      </c>
    </row>
    <row r="72" spans="1:71" x14ac:dyDescent="0.25">
      <c r="A72" s="115"/>
      <c r="B72" s="6">
        <v>66</v>
      </c>
      <c r="C72" s="7" t="s">
        <v>116</v>
      </c>
      <c r="D72" s="8"/>
      <c r="E72" s="8"/>
      <c r="F72" s="9"/>
      <c r="G72" s="8">
        <v>17.46</v>
      </c>
      <c r="H72" s="8"/>
      <c r="I72" s="9"/>
      <c r="J72" s="9"/>
      <c r="K72" s="9"/>
      <c r="L72" s="9"/>
      <c r="M72" s="9"/>
      <c r="N72" s="9"/>
      <c r="O72" s="9"/>
      <c r="P72" s="9"/>
      <c r="Q72" s="31">
        <v>13.99</v>
      </c>
      <c r="R72" s="9"/>
      <c r="S72" s="9"/>
      <c r="T72" s="9">
        <v>2315.7399999999998</v>
      </c>
      <c r="U72" s="9">
        <v>2207.39</v>
      </c>
      <c r="V72" s="9">
        <v>20.37</v>
      </c>
      <c r="W72" s="9">
        <v>18</v>
      </c>
      <c r="X72" s="9">
        <v>5.89</v>
      </c>
      <c r="Y72" s="9">
        <v>101.56</v>
      </c>
      <c r="Z72" s="9"/>
      <c r="AA72" s="9"/>
      <c r="AB72" s="9">
        <v>0.16</v>
      </c>
      <c r="AC72" s="8"/>
      <c r="AD72" s="9"/>
      <c r="AE72" s="30">
        <v>92.3</v>
      </c>
      <c r="AF72" s="9"/>
      <c r="AG72" s="9"/>
      <c r="AH72" s="9"/>
      <c r="AI72" s="9">
        <v>0.08</v>
      </c>
      <c r="AJ72" s="9"/>
      <c r="AK72" s="9">
        <v>0.51</v>
      </c>
      <c r="AL72" s="9"/>
      <c r="AM72" s="9"/>
      <c r="AN72" s="9"/>
      <c r="AO72" s="9"/>
      <c r="AP72" s="9"/>
      <c r="AQ72" s="9"/>
      <c r="AR72" s="9">
        <v>0.48</v>
      </c>
      <c r="AS72" s="9"/>
      <c r="AT72" s="9"/>
      <c r="AU72" s="9"/>
      <c r="AV72" s="9"/>
      <c r="AW72" s="9"/>
      <c r="AX72" s="9"/>
      <c r="AY72" s="9">
        <v>2.11</v>
      </c>
      <c r="AZ72" s="9"/>
      <c r="BA72" s="9"/>
      <c r="BB72" s="9"/>
      <c r="BC72" s="9"/>
      <c r="BD72" s="9"/>
      <c r="BE72" s="9"/>
      <c r="BF72" s="9">
        <v>0.01</v>
      </c>
      <c r="BG72" s="9">
        <v>1.37</v>
      </c>
      <c r="BH72" s="9">
        <v>0.11</v>
      </c>
      <c r="BI72" s="9"/>
      <c r="BJ72" s="9"/>
      <c r="BK72" s="9"/>
      <c r="BL72" s="9"/>
      <c r="BM72" s="9"/>
      <c r="BN72" s="9">
        <v>1.01</v>
      </c>
      <c r="BO72" s="9"/>
      <c r="BP72" s="9"/>
      <c r="BQ72" s="9"/>
      <c r="BR72" s="9"/>
      <c r="BS72" s="10">
        <f t="shared" ref="BS72:BS84" si="1">SUM(D72:BR72)</f>
        <v>4798.54</v>
      </c>
    </row>
    <row r="73" spans="1:71" x14ac:dyDescent="0.25">
      <c r="A73" s="115"/>
      <c r="B73" s="6">
        <v>67</v>
      </c>
      <c r="C73" s="7" t="s">
        <v>117</v>
      </c>
      <c r="D73" s="8"/>
      <c r="E73" s="8"/>
      <c r="F73" s="9"/>
      <c r="G73" s="8"/>
      <c r="H73" s="8"/>
      <c r="I73" s="9"/>
      <c r="J73" s="9"/>
      <c r="K73" s="9"/>
      <c r="L73" s="9"/>
      <c r="M73" s="9"/>
      <c r="N73" s="9"/>
      <c r="O73" s="9"/>
      <c r="P73" s="9"/>
      <c r="Q73" s="31"/>
      <c r="R73" s="9"/>
      <c r="S73" s="9"/>
      <c r="T73" s="9">
        <v>1516.78</v>
      </c>
      <c r="U73" s="9">
        <v>84.83</v>
      </c>
      <c r="V73" s="9"/>
      <c r="W73" s="9">
        <v>1.91</v>
      </c>
      <c r="X73" s="9">
        <v>0.08</v>
      </c>
      <c r="Y73" s="9"/>
      <c r="Z73" s="9"/>
      <c r="AA73" s="9"/>
      <c r="AB73" s="9"/>
      <c r="AC73" s="8"/>
      <c r="AD73" s="9"/>
      <c r="AE73" s="9">
        <v>0.69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51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10">
        <f t="shared" si="1"/>
        <v>1604.29</v>
      </c>
    </row>
    <row r="74" spans="1:71" x14ac:dyDescent="0.25">
      <c r="A74" s="115"/>
      <c r="B74" s="6">
        <v>68</v>
      </c>
      <c r="C74" s="7" t="s">
        <v>118</v>
      </c>
      <c r="D74" s="8"/>
      <c r="E74" s="8"/>
      <c r="F74" s="9"/>
      <c r="G74" s="8"/>
      <c r="H74" s="8"/>
      <c r="I74" s="9"/>
      <c r="J74" s="9"/>
      <c r="K74" s="9"/>
      <c r="L74" s="9"/>
      <c r="M74" s="9"/>
      <c r="N74" s="9"/>
      <c r="O74" s="9"/>
      <c r="P74" s="9"/>
      <c r="Q74" s="31"/>
      <c r="R74" s="9"/>
      <c r="S74" s="9"/>
      <c r="T74" s="9">
        <v>7948.28</v>
      </c>
      <c r="U74" s="9">
        <v>135.27000000000001</v>
      </c>
      <c r="V74" s="9"/>
      <c r="W74" s="9">
        <v>4.8899999999999997</v>
      </c>
      <c r="X74" s="9"/>
      <c r="Y74" s="9"/>
      <c r="Z74" s="9"/>
      <c r="AA74" s="9"/>
      <c r="AB74" s="9">
        <v>0.06</v>
      </c>
      <c r="AC74" s="8"/>
      <c r="AD74" s="9"/>
      <c r="AE74" s="9">
        <v>0.16</v>
      </c>
      <c r="AF74" s="9"/>
      <c r="AG74" s="9"/>
      <c r="AH74" s="9"/>
      <c r="AI74" s="9"/>
      <c r="AJ74" s="9"/>
      <c r="AK74" s="9">
        <v>0.34</v>
      </c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35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10">
        <f t="shared" si="1"/>
        <v>8089.0000000000009</v>
      </c>
    </row>
    <row r="75" spans="1:71" x14ac:dyDescent="0.25">
      <c r="A75" s="115"/>
      <c r="B75" s="6">
        <v>69</v>
      </c>
      <c r="C75" s="7" t="s">
        <v>119</v>
      </c>
      <c r="D75" s="8"/>
      <c r="E75" s="8"/>
      <c r="F75" s="9"/>
      <c r="G75" s="8">
        <v>19.89</v>
      </c>
      <c r="H75" s="8"/>
      <c r="I75" s="9"/>
      <c r="J75" s="9"/>
      <c r="K75" s="9"/>
      <c r="L75" s="9"/>
      <c r="M75" s="9"/>
      <c r="N75" s="9"/>
      <c r="O75" s="9"/>
      <c r="P75" s="9"/>
      <c r="Q75" s="31"/>
      <c r="R75" s="9"/>
      <c r="S75" s="9">
        <v>0.23</v>
      </c>
      <c r="T75" s="9">
        <v>85.83</v>
      </c>
      <c r="U75" s="9">
        <v>272.8</v>
      </c>
      <c r="V75" s="9">
        <v>0.57999999999999996</v>
      </c>
      <c r="W75" s="9">
        <v>0.33</v>
      </c>
      <c r="X75" s="9"/>
      <c r="Y75" s="9">
        <v>10.69</v>
      </c>
      <c r="Z75" s="9"/>
      <c r="AA75" s="9"/>
      <c r="AB75" s="9"/>
      <c r="AC75" s="8"/>
      <c r="AD75" s="9">
        <v>0.04</v>
      </c>
      <c r="AE75" s="9">
        <v>0.99</v>
      </c>
      <c r="AF75" s="9"/>
      <c r="AG75" s="9"/>
      <c r="AH75" s="9"/>
      <c r="AI75" s="9">
        <v>0.39</v>
      </c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>
        <v>0.31</v>
      </c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10">
        <f t="shared" si="1"/>
        <v>392.08</v>
      </c>
    </row>
    <row r="76" spans="1:71" x14ac:dyDescent="0.25">
      <c r="A76" s="115"/>
      <c r="B76" s="6">
        <v>70</v>
      </c>
      <c r="C76" s="7" t="s">
        <v>120</v>
      </c>
      <c r="D76" s="8"/>
      <c r="E76" s="8"/>
      <c r="F76" s="9"/>
      <c r="G76" s="8">
        <v>407.89</v>
      </c>
      <c r="H76" s="8"/>
      <c r="I76" s="9"/>
      <c r="J76" s="9"/>
      <c r="K76" s="9"/>
      <c r="L76" s="9"/>
      <c r="M76" s="9">
        <v>7.52</v>
      </c>
      <c r="N76" s="9"/>
      <c r="O76" s="9"/>
      <c r="P76" s="9">
        <v>1.57</v>
      </c>
      <c r="Q76" s="31">
        <v>4.83</v>
      </c>
      <c r="R76" s="9">
        <v>16.739999999999998</v>
      </c>
      <c r="S76" s="9">
        <v>22.73</v>
      </c>
      <c r="T76" s="9">
        <v>665.58</v>
      </c>
      <c r="U76" s="9">
        <v>681.17</v>
      </c>
      <c r="V76" s="9">
        <v>5.91</v>
      </c>
      <c r="W76" s="9">
        <v>5.45</v>
      </c>
      <c r="X76" s="9">
        <v>1.43</v>
      </c>
      <c r="Y76" s="9">
        <v>479.8</v>
      </c>
      <c r="Z76" s="9"/>
      <c r="AA76" s="9"/>
      <c r="AB76" s="9">
        <v>0.56000000000000005</v>
      </c>
      <c r="AC76" s="8"/>
      <c r="AD76" s="9"/>
      <c r="AE76" s="9">
        <v>12.39</v>
      </c>
      <c r="AF76" s="9"/>
      <c r="AG76" s="9"/>
      <c r="AH76" s="9"/>
      <c r="AI76" s="9">
        <v>1.18</v>
      </c>
      <c r="AJ76" s="9"/>
      <c r="AK76" s="9">
        <v>0.26</v>
      </c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>
        <v>0.22</v>
      </c>
      <c r="AW76" s="9"/>
      <c r="AX76" s="9"/>
      <c r="AY76" s="9">
        <v>6.37</v>
      </c>
      <c r="AZ76" s="9"/>
      <c r="BA76" s="9"/>
      <c r="BB76" s="9"/>
      <c r="BC76" s="9"/>
      <c r="BD76" s="9"/>
      <c r="BE76" s="9"/>
      <c r="BF76" s="9"/>
      <c r="BG76" s="9">
        <v>0.81</v>
      </c>
      <c r="BH76" s="9"/>
      <c r="BI76" s="9"/>
      <c r="BJ76" s="9"/>
      <c r="BK76" s="9"/>
      <c r="BL76" s="9"/>
      <c r="BM76" s="9">
        <v>2.17</v>
      </c>
      <c r="BN76" s="9"/>
      <c r="BO76" s="9"/>
      <c r="BP76" s="9"/>
      <c r="BQ76" s="9"/>
      <c r="BR76" s="9"/>
      <c r="BS76" s="10">
        <f t="shared" si="1"/>
        <v>2324.58</v>
      </c>
    </row>
    <row r="77" spans="1:71" x14ac:dyDescent="0.25">
      <c r="A77" s="115"/>
      <c r="B77" s="6">
        <v>71</v>
      </c>
      <c r="C77" s="7" t="s">
        <v>121</v>
      </c>
      <c r="D77" s="8"/>
      <c r="E77" s="8"/>
      <c r="F77" s="9"/>
      <c r="G77" s="8">
        <v>0.35</v>
      </c>
      <c r="H77" s="8"/>
      <c r="I77" s="9"/>
      <c r="J77" s="9"/>
      <c r="K77" s="9"/>
      <c r="L77" s="9"/>
      <c r="M77" s="9"/>
      <c r="N77" s="9"/>
      <c r="O77" s="9"/>
      <c r="P77" s="9"/>
      <c r="Q77" s="31"/>
      <c r="R77" s="9"/>
      <c r="S77" s="9"/>
      <c r="T77" s="9">
        <v>642.5</v>
      </c>
      <c r="U77" s="9">
        <v>138.55000000000001</v>
      </c>
      <c r="V77" s="9">
        <v>41.29</v>
      </c>
      <c r="W77" s="9">
        <v>32.04</v>
      </c>
      <c r="X77" s="9">
        <v>2.0099999999999998</v>
      </c>
      <c r="Y77" s="9">
        <v>5.46</v>
      </c>
      <c r="Z77" s="9"/>
      <c r="AA77" s="9"/>
      <c r="AB77" s="9">
        <v>0.04</v>
      </c>
      <c r="AC77" s="8"/>
      <c r="AD77" s="9"/>
      <c r="AE77" s="9">
        <v>0.83</v>
      </c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>
        <v>1.17</v>
      </c>
      <c r="AZ77" s="9"/>
      <c r="BA77" s="9"/>
      <c r="BB77" s="9"/>
      <c r="BC77" s="9"/>
      <c r="BD77" s="9"/>
      <c r="BE77" s="9"/>
      <c r="BF77" s="9"/>
      <c r="BG77" s="9">
        <v>0.95</v>
      </c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10">
        <f t="shared" si="1"/>
        <v>865.19</v>
      </c>
    </row>
    <row r="78" spans="1:71" x14ac:dyDescent="0.25">
      <c r="A78" s="115"/>
      <c r="B78" s="6">
        <v>72</v>
      </c>
      <c r="C78" s="7" t="s">
        <v>122</v>
      </c>
      <c r="D78" s="8"/>
      <c r="E78" s="8"/>
      <c r="F78" s="9"/>
      <c r="G78" s="8"/>
      <c r="H78" s="8"/>
      <c r="I78" s="9"/>
      <c r="J78" s="9"/>
      <c r="K78" s="9"/>
      <c r="L78" s="9"/>
      <c r="M78" s="9"/>
      <c r="N78" s="9">
        <v>0.1</v>
      </c>
      <c r="O78" s="9"/>
      <c r="P78" s="9"/>
      <c r="Q78" s="31"/>
      <c r="R78" s="9"/>
      <c r="S78" s="9"/>
      <c r="T78" s="9">
        <v>3766.73</v>
      </c>
      <c r="U78" s="9">
        <v>101.16</v>
      </c>
      <c r="V78" s="9"/>
      <c r="W78" s="9">
        <v>0.25</v>
      </c>
      <c r="X78" s="9"/>
      <c r="Y78" s="9"/>
      <c r="Z78" s="9"/>
      <c r="AA78" s="9"/>
      <c r="AB78" s="9">
        <v>0.01</v>
      </c>
      <c r="AC78" s="8"/>
      <c r="AD78" s="9"/>
      <c r="AE78" s="9">
        <v>3.36</v>
      </c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>
        <v>0.25</v>
      </c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10">
        <f t="shared" si="1"/>
        <v>3871.86</v>
      </c>
    </row>
    <row r="79" spans="1:71" x14ac:dyDescent="0.25">
      <c r="A79" s="115"/>
      <c r="B79" s="6">
        <v>73</v>
      </c>
      <c r="C79" s="7" t="s">
        <v>123</v>
      </c>
      <c r="D79" s="8"/>
      <c r="E79" s="8"/>
      <c r="F79" s="9"/>
      <c r="G79" s="8">
        <v>74.41</v>
      </c>
      <c r="H79" s="8">
        <v>0.15</v>
      </c>
      <c r="I79" s="9"/>
      <c r="J79" s="9"/>
      <c r="K79" s="9"/>
      <c r="L79" s="9"/>
      <c r="M79" s="9"/>
      <c r="N79" s="9"/>
      <c r="O79" s="9"/>
      <c r="P79" s="9">
        <v>0.3</v>
      </c>
      <c r="Q79" s="31">
        <v>4.72</v>
      </c>
      <c r="R79" s="9"/>
      <c r="S79" s="9">
        <v>7.31</v>
      </c>
      <c r="T79" s="9">
        <v>13045.57</v>
      </c>
      <c r="U79" s="9">
        <v>3399.84</v>
      </c>
      <c r="V79" s="9">
        <v>29.17</v>
      </c>
      <c r="W79" s="9">
        <v>60.67</v>
      </c>
      <c r="X79" s="9">
        <v>1.58</v>
      </c>
      <c r="Y79" s="9">
        <v>1430.53</v>
      </c>
      <c r="Z79" s="9"/>
      <c r="AA79" s="9"/>
      <c r="AB79" s="9">
        <v>2.1800000000000002</v>
      </c>
      <c r="AC79" s="8"/>
      <c r="AD79" s="9"/>
      <c r="AE79" s="9">
        <v>8.67</v>
      </c>
      <c r="AF79" s="9"/>
      <c r="AG79" s="9"/>
      <c r="AH79" s="9"/>
      <c r="AI79" s="9">
        <v>3.37</v>
      </c>
      <c r="AJ79" s="9"/>
      <c r="AK79" s="9">
        <v>4.49</v>
      </c>
      <c r="AL79" s="9"/>
      <c r="AM79" s="9"/>
      <c r="AN79" s="9"/>
      <c r="AO79" s="9"/>
      <c r="AP79" s="9"/>
      <c r="AQ79" s="9"/>
      <c r="AR79" s="9"/>
      <c r="AS79" s="9"/>
      <c r="AT79" s="9"/>
      <c r="AU79" s="9">
        <v>0.01</v>
      </c>
      <c r="AV79" s="9"/>
      <c r="AW79" s="9"/>
      <c r="AX79" s="9"/>
      <c r="AY79" s="9">
        <v>23.69</v>
      </c>
      <c r="AZ79" s="9"/>
      <c r="BA79" s="9"/>
      <c r="BB79" s="9"/>
      <c r="BC79" s="9"/>
      <c r="BD79" s="9"/>
      <c r="BE79" s="9">
        <v>0.01</v>
      </c>
      <c r="BF79" s="9"/>
      <c r="BG79" s="9">
        <v>5.17</v>
      </c>
      <c r="BH79" s="9"/>
      <c r="BI79" s="9"/>
      <c r="BJ79" s="9"/>
      <c r="BK79" s="9"/>
      <c r="BL79" s="9"/>
      <c r="BM79" s="9">
        <v>5.72</v>
      </c>
      <c r="BN79" s="9"/>
      <c r="BO79" s="9"/>
      <c r="BP79" s="9"/>
      <c r="BQ79" s="9"/>
      <c r="BR79" s="9"/>
      <c r="BS79" s="10">
        <f t="shared" si="1"/>
        <v>18107.55999999999</v>
      </c>
    </row>
    <row r="80" spans="1:71" x14ac:dyDescent="0.25">
      <c r="A80" s="115"/>
      <c r="B80" s="6">
        <v>74</v>
      </c>
      <c r="C80" s="7" t="s">
        <v>124</v>
      </c>
      <c r="D80" s="8"/>
      <c r="E80" s="8"/>
      <c r="F80" s="9"/>
      <c r="G80" s="8">
        <v>16.739999999999998</v>
      </c>
      <c r="H80" s="8"/>
      <c r="I80" s="9"/>
      <c r="J80" s="9"/>
      <c r="K80" s="9"/>
      <c r="L80" s="9"/>
      <c r="M80" s="9"/>
      <c r="N80" s="9"/>
      <c r="O80" s="9"/>
      <c r="P80" s="9"/>
      <c r="Q80" s="31">
        <v>4.4000000000000004</v>
      </c>
      <c r="R80" s="9"/>
      <c r="S80" s="9"/>
      <c r="T80" s="9">
        <v>813.48</v>
      </c>
      <c r="U80" s="9">
        <v>962.85</v>
      </c>
      <c r="V80" s="9">
        <v>6.03</v>
      </c>
      <c r="W80" s="9">
        <v>33.200000000000003</v>
      </c>
      <c r="X80" s="9">
        <v>2.4700000000000002</v>
      </c>
      <c r="Y80" s="9">
        <v>142.96</v>
      </c>
      <c r="Z80" s="9"/>
      <c r="AA80" s="9"/>
      <c r="AB80" s="9"/>
      <c r="AC80" s="8"/>
      <c r="AD80" s="9"/>
      <c r="AE80" s="9">
        <v>2.21</v>
      </c>
      <c r="AF80" s="9"/>
      <c r="AG80" s="9"/>
      <c r="AH80" s="9"/>
      <c r="AI80" s="9"/>
      <c r="AJ80" s="9"/>
      <c r="AK80" s="9"/>
      <c r="AL80" s="9">
        <v>0.18</v>
      </c>
      <c r="AM80" s="9"/>
      <c r="AN80" s="9"/>
      <c r="AO80" s="9"/>
      <c r="AP80" s="9"/>
      <c r="AQ80" s="9"/>
      <c r="AR80" s="9"/>
      <c r="AS80" s="9"/>
      <c r="AT80" s="9"/>
      <c r="AU80" s="9"/>
      <c r="AV80" s="9">
        <v>0.09</v>
      </c>
      <c r="AW80" s="9"/>
      <c r="AX80" s="9"/>
      <c r="AY80" s="9">
        <v>5.23</v>
      </c>
      <c r="AZ80" s="9"/>
      <c r="BA80" s="9"/>
      <c r="BB80" s="9"/>
      <c r="BC80" s="9"/>
      <c r="BD80" s="9"/>
      <c r="BE80" s="9"/>
      <c r="BF80" s="9"/>
      <c r="BG80" s="9">
        <v>4.84</v>
      </c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10">
        <f t="shared" si="1"/>
        <v>1994.68</v>
      </c>
    </row>
    <row r="81" spans="1:72" x14ac:dyDescent="0.25">
      <c r="A81" s="115"/>
      <c r="B81" s="6">
        <v>75</v>
      </c>
      <c r="C81" s="7" t="s">
        <v>125</v>
      </c>
      <c r="D81" s="8"/>
      <c r="E81" s="8"/>
      <c r="F81" s="9"/>
      <c r="G81" s="8"/>
      <c r="H81" s="8"/>
      <c r="I81" s="9"/>
      <c r="J81" s="9"/>
      <c r="K81" s="9"/>
      <c r="L81" s="9"/>
      <c r="M81" s="9"/>
      <c r="N81" s="9"/>
      <c r="O81" s="9"/>
      <c r="P81" s="9"/>
      <c r="Q81" s="31"/>
      <c r="R81" s="9"/>
      <c r="S81" s="9"/>
      <c r="T81" s="9">
        <v>1869.58</v>
      </c>
      <c r="U81" s="9">
        <v>200.38</v>
      </c>
      <c r="V81" s="9">
        <v>1.53</v>
      </c>
      <c r="W81" s="9">
        <v>2.44</v>
      </c>
      <c r="X81" s="9">
        <v>1.0900000000000001</v>
      </c>
      <c r="Y81" s="9">
        <v>4.18</v>
      </c>
      <c r="Z81" s="9"/>
      <c r="AA81" s="9"/>
      <c r="AB81" s="9">
        <v>0.34</v>
      </c>
      <c r="AC81" s="8"/>
      <c r="AD81" s="9"/>
      <c r="AE81" s="9">
        <v>0.1</v>
      </c>
      <c r="AF81" s="9"/>
      <c r="AG81" s="9"/>
      <c r="AH81" s="9"/>
      <c r="AI81" s="9">
        <v>0.1</v>
      </c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>
        <v>0.16</v>
      </c>
      <c r="AW81" s="9"/>
      <c r="AX81" s="9"/>
      <c r="AY81" s="9">
        <v>2.21</v>
      </c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10">
        <f t="shared" si="1"/>
        <v>2082.11</v>
      </c>
    </row>
    <row r="82" spans="1:72" x14ac:dyDescent="0.25">
      <c r="A82" s="115"/>
      <c r="B82" s="6">
        <v>76</v>
      </c>
      <c r="C82" s="7" t="s">
        <v>126</v>
      </c>
      <c r="D82" s="8">
        <v>4.1500000000000004</v>
      </c>
      <c r="E82" s="8"/>
      <c r="F82" s="9"/>
      <c r="G82" s="8">
        <v>46.13</v>
      </c>
      <c r="H82" s="8"/>
      <c r="I82" s="9"/>
      <c r="J82" s="9"/>
      <c r="K82" s="9">
        <v>2</v>
      </c>
      <c r="L82" s="9"/>
      <c r="M82" s="9"/>
      <c r="N82" s="9"/>
      <c r="O82" s="9"/>
      <c r="P82" s="9">
        <v>0.2</v>
      </c>
      <c r="Q82" s="31">
        <v>0.77</v>
      </c>
      <c r="R82" s="9"/>
      <c r="S82" s="9"/>
      <c r="T82" s="9">
        <v>3602.71</v>
      </c>
      <c r="U82" s="9">
        <v>2625.92</v>
      </c>
      <c r="V82" s="9">
        <v>2.06</v>
      </c>
      <c r="W82" s="9">
        <v>29.35</v>
      </c>
      <c r="X82" s="9">
        <v>15.01</v>
      </c>
      <c r="Y82" s="9">
        <v>397.93</v>
      </c>
      <c r="Z82" s="9"/>
      <c r="AA82" s="9"/>
      <c r="AB82" s="9">
        <v>0.46</v>
      </c>
      <c r="AC82" s="8"/>
      <c r="AD82" s="9"/>
      <c r="AE82" s="9">
        <v>658.65</v>
      </c>
      <c r="AF82" s="9">
        <v>0.47</v>
      </c>
      <c r="AG82" s="9"/>
      <c r="AH82" s="9">
        <v>0.11</v>
      </c>
      <c r="AI82" s="9">
        <v>0.1</v>
      </c>
      <c r="AJ82" s="9"/>
      <c r="AK82" s="9">
        <v>1.55</v>
      </c>
      <c r="AL82" s="9"/>
      <c r="AM82" s="9"/>
      <c r="AN82" s="9"/>
      <c r="AO82" s="9">
        <v>0.92</v>
      </c>
      <c r="AP82" s="9"/>
      <c r="AQ82" s="9"/>
      <c r="AR82" s="9"/>
      <c r="AS82" s="9"/>
      <c r="AT82" s="9"/>
      <c r="AU82" s="9"/>
      <c r="AV82" s="9"/>
      <c r="AW82" s="9"/>
      <c r="AX82" s="9"/>
      <c r="AY82" s="9">
        <v>12.48</v>
      </c>
      <c r="AZ82" s="9">
        <v>1.1399999999999999</v>
      </c>
      <c r="BA82" s="9"/>
      <c r="BB82" s="9"/>
      <c r="BC82" s="9">
        <v>0.02</v>
      </c>
      <c r="BD82" s="9"/>
      <c r="BE82" s="9">
        <v>0.28999999999999998</v>
      </c>
      <c r="BF82" s="9"/>
      <c r="BG82" s="9">
        <v>5.95</v>
      </c>
      <c r="BH82" s="9"/>
      <c r="BI82" s="9"/>
      <c r="BJ82" s="9"/>
      <c r="BK82" s="9">
        <v>0.24</v>
      </c>
      <c r="BL82" s="9"/>
      <c r="BM82" s="9">
        <v>6.24</v>
      </c>
      <c r="BN82" s="9"/>
      <c r="BO82" s="9">
        <v>0.01</v>
      </c>
      <c r="BP82" s="9"/>
      <c r="BQ82" s="9">
        <v>0.12</v>
      </c>
      <c r="BR82" s="9"/>
      <c r="BS82" s="10">
        <f t="shared" si="1"/>
        <v>7414.9800000000014</v>
      </c>
    </row>
    <row r="83" spans="1:72" x14ac:dyDescent="0.25">
      <c r="A83" s="115"/>
      <c r="B83" s="6">
        <v>77</v>
      </c>
      <c r="C83" s="7" t="s">
        <v>127</v>
      </c>
      <c r="D83" s="8"/>
      <c r="E83" s="8"/>
      <c r="F83" s="9"/>
      <c r="G83" s="8">
        <v>2.85</v>
      </c>
      <c r="H83" s="8"/>
      <c r="I83" s="9"/>
      <c r="J83" s="9"/>
      <c r="K83" s="9"/>
      <c r="L83" s="9"/>
      <c r="M83" s="9"/>
      <c r="N83" s="9"/>
      <c r="O83" s="9"/>
      <c r="P83" s="9"/>
      <c r="Q83" s="31">
        <v>12.52</v>
      </c>
      <c r="R83" s="9"/>
      <c r="S83" s="9"/>
      <c r="T83" s="9">
        <v>2960.63</v>
      </c>
      <c r="U83" s="9">
        <v>475.24</v>
      </c>
      <c r="V83" s="9">
        <v>3.05</v>
      </c>
      <c r="W83" s="9">
        <v>98.87</v>
      </c>
      <c r="X83" s="9"/>
      <c r="Y83" s="9">
        <v>14.71</v>
      </c>
      <c r="Z83" s="9"/>
      <c r="AA83" s="9"/>
      <c r="AB83" s="9">
        <v>0.08</v>
      </c>
      <c r="AC83" s="8"/>
      <c r="AD83" s="9"/>
      <c r="AE83" s="9">
        <v>0.19</v>
      </c>
      <c r="AF83" s="9"/>
      <c r="AG83" s="9"/>
      <c r="AH83" s="9"/>
      <c r="AI83" s="9">
        <v>0.42</v>
      </c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>
        <v>3.11</v>
      </c>
      <c r="AZ83" s="9"/>
      <c r="BA83" s="9">
        <v>0.65</v>
      </c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>
        <v>0.6</v>
      </c>
      <c r="BN83" s="9"/>
      <c r="BO83" s="9"/>
      <c r="BP83" s="9"/>
      <c r="BQ83" s="9"/>
      <c r="BR83" s="9"/>
      <c r="BS83" s="10">
        <f t="shared" si="1"/>
        <v>3572.92</v>
      </c>
    </row>
    <row r="84" spans="1:72" ht="15.75" thickBot="1" x14ac:dyDescent="0.3">
      <c r="A84" s="116"/>
      <c r="B84" s="6">
        <v>78</v>
      </c>
      <c r="C84" s="7" t="s">
        <v>128</v>
      </c>
      <c r="D84" s="8"/>
      <c r="E84" s="8"/>
      <c r="F84" s="9"/>
      <c r="G84" s="8"/>
      <c r="H84" s="8"/>
      <c r="I84" s="9"/>
      <c r="J84" s="9"/>
      <c r="K84" s="9"/>
      <c r="L84" s="9"/>
      <c r="M84" s="9"/>
      <c r="N84" s="9"/>
      <c r="O84" s="9"/>
      <c r="P84" s="9"/>
      <c r="Q84" s="31"/>
      <c r="R84" s="9"/>
      <c r="S84" s="9"/>
      <c r="T84" s="9">
        <v>1242.71</v>
      </c>
      <c r="U84" s="9">
        <v>33.299999999999997</v>
      </c>
      <c r="V84" s="9">
        <v>63.44</v>
      </c>
      <c r="W84" s="9">
        <v>5.32</v>
      </c>
      <c r="X84" s="9"/>
      <c r="Y84" s="9"/>
      <c r="Z84" s="9"/>
      <c r="AA84" s="9"/>
      <c r="AB84" s="9"/>
      <c r="AC84" s="8"/>
      <c r="AD84" s="9"/>
      <c r="AE84" s="9">
        <v>1.43</v>
      </c>
      <c r="AF84" s="9"/>
      <c r="AG84" s="9"/>
      <c r="AH84" s="9"/>
      <c r="AI84" s="9"/>
      <c r="AJ84" s="9"/>
      <c r="AK84" s="9">
        <v>0.02</v>
      </c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10">
        <f t="shared" si="1"/>
        <v>1346.22</v>
      </c>
    </row>
    <row r="85" spans="1:72" ht="16.5" thickTop="1" thickBot="1" x14ac:dyDescent="0.3">
      <c r="A85" s="103" t="s">
        <v>129</v>
      </c>
      <c r="B85" s="104"/>
      <c r="C85" s="105"/>
      <c r="D85" s="13">
        <f>SUM(D7:D84)</f>
        <v>21.32</v>
      </c>
      <c r="E85" s="13">
        <f t="shared" ref="E85:BP85" si="2">SUM(E7:E84)</f>
        <v>28.27</v>
      </c>
      <c r="F85" s="14">
        <f t="shared" si="2"/>
        <v>7.43</v>
      </c>
      <c r="G85" s="13">
        <f t="shared" si="2"/>
        <v>1927.67</v>
      </c>
      <c r="H85" s="13">
        <f t="shared" si="2"/>
        <v>0.15</v>
      </c>
      <c r="I85" s="14">
        <f t="shared" si="2"/>
        <v>1.39</v>
      </c>
      <c r="J85" s="14">
        <f t="shared" si="2"/>
        <v>1.5100000000000002</v>
      </c>
      <c r="K85" s="14">
        <f t="shared" si="2"/>
        <v>2.2000000000000002</v>
      </c>
      <c r="L85" s="14">
        <f t="shared" si="2"/>
        <v>0</v>
      </c>
      <c r="M85" s="14">
        <f t="shared" si="2"/>
        <v>17.54</v>
      </c>
      <c r="N85" s="14">
        <f t="shared" si="2"/>
        <v>0.1</v>
      </c>
      <c r="O85" s="14">
        <f t="shared" si="2"/>
        <v>19.850000000000001</v>
      </c>
      <c r="P85" s="14">
        <f t="shared" si="2"/>
        <v>28.860000000000003</v>
      </c>
      <c r="Q85" s="14">
        <f t="shared" si="2"/>
        <v>181.84000000000006</v>
      </c>
      <c r="R85" s="14">
        <f t="shared" si="2"/>
        <v>62.599999999999994</v>
      </c>
      <c r="S85" s="14">
        <f t="shared" si="2"/>
        <v>57.410000000000004</v>
      </c>
      <c r="T85" s="14">
        <f t="shared" si="2"/>
        <v>198148.53999999989</v>
      </c>
      <c r="U85" s="14">
        <f t="shared" si="2"/>
        <v>40951.240000000013</v>
      </c>
      <c r="V85" s="14">
        <f t="shared" si="2"/>
        <v>682.20999999999958</v>
      </c>
      <c r="W85" s="14">
        <f t="shared" si="2"/>
        <v>1793.3800000000008</v>
      </c>
      <c r="X85" s="14">
        <f t="shared" si="2"/>
        <v>166.5</v>
      </c>
      <c r="Y85" s="14">
        <f t="shared" si="2"/>
        <v>8446.4600000000009</v>
      </c>
      <c r="Z85" s="14">
        <f t="shared" si="2"/>
        <v>10.83</v>
      </c>
      <c r="AA85" s="14">
        <f t="shared" si="2"/>
        <v>1.1200000000000001</v>
      </c>
      <c r="AB85" s="14">
        <f t="shared" si="2"/>
        <v>34.110000000000007</v>
      </c>
      <c r="AC85" s="14">
        <f t="shared" si="2"/>
        <v>17.610000000000003</v>
      </c>
      <c r="AD85" s="14">
        <f t="shared" si="2"/>
        <v>0.8600000000000001</v>
      </c>
      <c r="AE85" s="14">
        <f t="shared" si="2"/>
        <v>1852.6800000000005</v>
      </c>
      <c r="AF85" s="14">
        <f t="shared" si="2"/>
        <v>0.5</v>
      </c>
      <c r="AG85" s="14">
        <f t="shared" si="2"/>
        <v>7.0000000000000007E-2</v>
      </c>
      <c r="AH85" s="14">
        <f t="shared" si="2"/>
        <v>0.11</v>
      </c>
      <c r="AI85" s="14">
        <f t="shared" si="2"/>
        <v>60.29999999999999</v>
      </c>
      <c r="AJ85" s="14">
        <f t="shared" si="2"/>
        <v>0.68</v>
      </c>
      <c r="AK85" s="14">
        <f t="shared" si="2"/>
        <v>15.5</v>
      </c>
      <c r="AL85" s="14">
        <f t="shared" si="2"/>
        <v>0.32</v>
      </c>
      <c r="AM85" s="14">
        <f t="shared" si="2"/>
        <v>0.23</v>
      </c>
      <c r="AN85" s="14">
        <f t="shared" si="2"/>
        <v>6.0000000000000005E-2</v>
      </c>
      <c r="AO85" s="14">
        <f t="shared" si="2"/>
        <v>0.92</v>
      </c>
      <c r="AP85" s="14">
        <f t="shared" si="2"/>
        <v>0.02</v>
      </c>
      <c r="AQ85" s="14">
        <f t="shared" si="2"/>
        <v>0</v>
      </c>
      <c r="AR85" s="14">
        <f t="shared" si="2"/>
        <v>0.5</v>
      </c>
      <c r="AS85" s="14">
        <f t="shared" si="2"/>
        <v>0</v>
      </c>
      <c r="AT85" s="14">
        <f t="shared" si="2"/>
        <v>0</v>
      </c>
      <c r="AU85" s="14">
        <f t="shared" si="2"/>
        <v>7.9999999999999988E-2</v>
      </c>
      <c r="AV85" s="14">
        <f t="shared" si="2"/>
        <v>16.119999999999997</v>
      </c>
      <c r="AW85" s="14">
        <f t="shared" si="2"/>
        <v>0.4</v>
      </c>
      <c r="AX85" s="14">
        <f t="shared" si="2"/>
        <v>0.36</v>
      </c>
      <c r="AY85" s="14">
        <f t="shared" si="2"/>
        <v>177.48999999999998</v>
      </c>
      <c r="AZ85" s="14">
        <f t="shared" si="2"/>
        <v>1.1399999999999999</v>
      </c>
      <c r="BA85" s="14">
        <f t="shared" si="2"/>
        <v>0.65</v>
      </c>
      <c r="BB85" s="14">
        <f t="shared" si="2"/>
        <v>0.03</v>
      </c>
      <c r="BC85" s="14">
        <f t="shared" si="2"/>
        <v>0.04</v>
      </c>
      <c r="BD85" s="14">
        <f t="shared" si="2"/>
        <v>0.04</v>
      </c>
      <c r="BE85" s="14">
        <f t="shared" si="2"/>
        <v>6.56</v>
      </c>
      <c r="BF85" s="14">
        <f t="shared" si="2"/>
        <v>0.01</v>
      </c>
      <c r="BG85" s="14">
        <f t="shared" si="2"/>
        <v>60.600000000000009</v>
      </c>
      <c r="BH85" s="14">
        <f t="shared" si="2"/>
        <v>0.55000000000000004</v>
      </c>
      <c r="BI85" s="14">
        <f t="shared" si="2"/>
        <v>2.2399999999999998</v>
      </c>
      <c r="BJ85" s="14">
        <f t="shared" si="2"/>
        <v>0.82000000000000006</v>
      </c>
      <c r="BK85" s="14">
        <f t="shared" si="2"/>
        <v>2.16</v>
      </c>
      <c r="BL85" s="14">
        <f t="shared" si="2"/>
        <v>0</v>
      </c>
      <c r="BM85" s="14">
        <f t="shared" si="2"/>
        <v>31.190000000000005</v>
      </c>
      <c r="BN85" s="14">
        <f t="shared" si="2"/>
        <v>1.25</v>
      </c>
      <c r="BO85" s="14">
        <f t="shared" si="2"/>
        <v>0.01</v>
      </c>
      <c r="BP85" s="14">
        <f t="shared" si="2"/>
        <v>23.66</v>
      </c>
      <c r="BQ85" s="14">
        <f>SUM(BQ7:BQ84)</f>
        <v>0.12</v>
      </c>
      <c r="BR85" s="14">
        <f>SUM(BR7:BR84)</f>
        <v>5.4</v>
      </c>
      <c r="BS85" s="15">
        <f>SUM(BS7:BS84)</f>
        <v>254873.80999999997</v>
      </c>
      <c r="BT85" s="18"/>
    </row>
    <row r="86" spans="1:72" ht="15.75" thickTop="1" x14ac:dyDescent="0.25">
      <c r="A86" s="117" t="s">
        <v>130</v>
      </c>
      <c r="B86" s="6">
        <v>1</v>
      </c>
      <c r="C86" s="7" t="s">
        <v>51</v>
      </c>
      <c r="D86" s="8"/>
      <c r="E86" s="8"/>
      <c r="F86" s="9"/>
      <c r="G86" s="8"/>
      <c r="H86" s="8"/>
      <c r="I86" s="9"/>
      <c r="J86" s="9"/>
      <c r="K86" s="9"/>
      <c r="L86" s="9"/>
      <c r="M86" s="9"/>
      <c r="N86" s="9"/>
      <c r="O86" s="9"/>
      <c r="P86" s="9"/>
      <c r="Q86" s="31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31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10">
        <f>SUM(D86:BR86)</f>
        <v>0</v>
      </c>
    </row>
    <row r="87" spans="1:72" x14ac:dyDescent="0.25">
      <c r="A87" s="115"/>
      <c r="B87" s="6">
        <v>2</v>
      </c>
      <c r="C87" s="7" t="s">
        <v>52</v>
      </c>
      <c r="D87" s="8"/>
      <c r="E87" s="8"/>
      <c r="F87" s="9"/>
      <c r="G87" s="8"/>
      <c r="H87" s="8"/>
      <c r="I87" s="9"/>
      <c r="J87" s="9"/>
      <c r="K87" s="9"/>
      <c r="L87" s="9"/>
      <c r="M87" s="9"/>
      <c r="N87" s="9"/>
      <c r="O87" s="9"/>
      <c r="P87" s="9"/>
      <c r="Q87" s="31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31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10">
        <f t="shared" ref="BS87:BS150" si="3">SUM(D87:BR87)</f>
        <v>0</v>
      </c>
    </row>
    <row r="88" spans="1:72" x14ac:dyDescent="0.25">
      <c r="A88" s="115"/>
      <c r="B88" s="6">
        <v>3</v>
      </c>
      <c r="C88" s="7" t="s">
        <v>53</v>
      </c>
      <c r="D88" s="8"/>
      <c r="E88" s="8"/>
      <c r="F88" s="9"/>
      <c r="G88" s="8"/>
      <c r="H88" s="8"/>
      <c r="I88" s="9"/>
      <c r="J88" s="9"/>
      <c r="K88" s="9"/>
      <c r="L88" s="9"/>
      <c r="M88" s="9"/>
      <c r="N88" s="9"/>
      <c r="O88" s="9"/>
      <c r="P88" s="9"/>
      <c r="Q88" s="31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31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10">
        <f t="shared" si="3"/>
        <v>0</v>
      </c>
    </row>
    <row r="89" spans="1:72" x14ac:dyDescent="0.25">
      <c r="A89" s="115"/>
      <c r="B89" s="6">
        <v>4</v>
      </c>
      <c r="C89" s="7" t="s">
        <v>54</v>
      </c>
      <c r="D89" s="8"/>
      <c r="E89" s="8"/>
      <c r="F89" s="9"/>
      <c r="G89" s="8"/>
      <c r="H89" s="8"/>
      <c r="I89" s="9"/>
      <c r="J89" s="9"/>
      <c r="K89" s="9"/>
      <c r="L89" s="9"/>
      <c r="M89" s="9"/>
      <c r="N89" s="9"/>
      <c r="O89" s="9"/>
      <c r="P89" s="9"/>
      <c r="Q89" s="31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31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10">
        <f t="shared" si="3"/>
        <v>0</v>
      </c>
    </row>
    <row r="90" spans="1:72" x14ac:dyDescent="0.25">
      <c r="A90" s="115"/>
      <c r="B90" s="6">
        <v>5</v>
      </c>
      <c r="C90" s="7" t="s">
        <v>55</v>
      </c>
      <c r="D90" s="8"/>
      <c r="E90" s="8"/>
      <c r="F90" s="9"/>
      <c r="G90" s="8"/>
      <c r="H90" s="8"/>
      <c r="I90" s="9"/>
      <c r="J90" s="9"/>
      <c r="K90" s="9"/>
      <c r="L90" s="9"/>
      <c r="M90" s="9"/>
      <c r="N90" s="9"/>
      <c r="O90" s="9"/>
      <c r="P90" s="9"/>
      <c r="Q90" s="31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31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10">
        <f t="shared" si="3"/>
        <v>0</v>
      </c>
    </row>
    <row r="91" spans="1:72" x14ac:dyDescent="0.25">
      <c r="A91" s="115"/>
      <c r="B91" s="6">
        <v>6</v>
      </c>
      <c r="C91" s="7" t="s">
        <v>56</v>
      </c>
      <c r="D91" s="8"/>
      <c r="E91" s="8"/>
      <c r="F91" s="9"/>
      <c r="G91" s="8"/>
      <c r="H91" s="8"/>
      <c r="I91" s="9"/>
      <c r="J91" s="9"/>
      <c r="K91" s="9"/>
      <c r="L91" s="9"/>
      <c r="M91" s="9"/>
      <c r="N91" s="9"/>
      <c r="O91" s="9"/>
      <c r="P91" s="9"/>
      <c r="Q91" s="31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31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10">
        <f t="shared" si="3"/>
        <v>0</v>
      </c>
    </row>
    <row r="92" spans="1:72" x14ac:dyDescent="0.25">
      <c r="A92" s="115"/>
      <c r="B92" s="6">
        <v>7</v>
      </c>
      <c r="C92" s="7" t="s">
        <v>57</v>
      </c>
      <c r="D92" s="8"/>
      <c r="E92" s="8"/>
      <c r="F92" s="9"/>
      <c r="G92" s="8"/>
      <c r="H92" s="8"/>
      <c r="I92" s="9"/>
      <c r="J92" s="9"/>
      <c r="K92" s="9"/>
      <c r="L92" s="9"/>
      <c r="M92" s="9"/>
      <c r="N92" s="9"/>
      <c r="O92" s="9"/>
      <c r="P92" s="9"/>
      <c r="Q92" s="31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31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10">
        <f t="shared" si="3"/>
        <v>0</v>
      </c>
    </row>
    <row r="93" spans="1:72" x14ac:dyDescent="0.25">
      <c r="A93" s="115"/>
      <c r="B93" s="6">
        <v>8</v>
      </c>
      <c r="C93" s="7" t="s">
        <v>58</v>
      </c>
      <c r="D93" s="8"/>
      <c r="E93" s="8"/>
      <c r="F93" s="9"/>
      <c r="G93" s="8"/>
      <c r="H93" s="8"/>
      <c r="I93" s="9"/>
      <c r="J93" s="9"/>
      <c r="K93" s="9"/>
      <c r="L93" s="9"/>
      <c r="M93" s="9"/>
      <c r="N93" s="9"/>
      <c r="O93" s="9"/>
      <c r="P93" s="9"/>
      <c r="Q93" s="31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31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>
        <v>3.33</v>
      </c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10">
        <f t="shared" si="3"/>
        <v>3.33</v>
      </c>
    </row>
    <row r="94" spans="1:72" x14ac:dyDescent="0.25">
      <c r="A94" s="115"/>
      <c r="B94" s="6">
        <v>9</v>
      </c>
      <c r="C94" s="7" t="s">
        <v>59</v>
      </c>
      <c r="D94" s="8"/>
      <c r="E94" s="8"/>
      <c r="F94" s="9"/>
      <c r="G94" s="8"/>
      <c r="H94" s="8"/>
      <c r="I94" s="9"/>
      <c r="J94" s="9"/>
      <c r="K94" s="9"/>
      <c r="L94" s="9"/>
      <c r="M94" s="9"/>
      <c r="N94" s="9"/>
      <c r="O94" s="9"/>
      <c r="P94" s="9"/>
      <c r="Q94" s="31"/>
      <c r="R94" s="9"/>
      <c r="S94" s="9"/>
      <c r="T94" s="9">
        <v>0.16</v>
      </c>
      <c r="U94" s="9"/>
      <c r="V94" s="9"/>
      <c r="W94" s="9"/>
      <c r="X94" s="9"/>
      <c r="Y94" s="9">
        <v>0.83</v>
      </c>
      <c r="Z94" s="9"/>
      <c r="AA94" s="9"/>
      <c r="AB94" s="9"/>
      <c r="AC94" s="31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>
        <v>0.17</v>
      </c>
      <c r="BH94" s="9"/>
      <c r="BI94" s="9"/>
      <c r="BJ94" s="9"/>
      <c r="BK94" s="9"/>
      <c r="BL94" s="12"/>
      <c r="BM94" s="9"/>
      <c r="BN94" s="9"/>
      <c r="BO94" s="9"/>
      <c r="BP94" s="9"/>
      <c r="BQ94" s="9"/>
      <c r="BR94" s="9"/>
      <c r="BS94" s="10">
        <f t="shared" si="3"/>
        <v>1.1599999999999999</v>
      </c>
    </row>
    <row r="95" spans="1:72" x14ac:dyDescent="0.25">
      <c r="A95" s="115"/>
      <c r="B95" s="6">
        <v>10</v>
      </c>
      <c r="C95" s="7" t="s">
        <v>60</v>
      </c>
      <c r="D95" s="8"/>
      <c r="E95" s="8"/>
      <c r="F95" s="9"/>
      <c r="G95" s="8"/>
      <c r="H95" s="8"/>
      <c r="I95" s="9"/>
      <c r="J95" s="9"/>
      <c r="K95" s="9"/>
      <c r="L95" s="9"/>
      <c r="M95" s="9"/>
      <c r="N95" s="9"/>
      <c r="O95" s="9"/>
      <c r="P95" s="9"/>
      <c r="Q95" s="31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31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10">
        <f t="shared" si="3"/>
        <v>0</v>
      </c>
    </row>
    <row r="96" spans="1:72" x14ac:dyDescent="0.25">
      <c r="A96" s="115"/>
      <c r="B96" s="6">
        <v>11</v>
      </c>
      <c r="C96" s="7" t="s">
        <v>61</v>
      </c>
      <c r="D96" s="8"/>
      <c r="E96" s="8"/>
      <c r="F96" s="9"/>
      <c r="G96" s="8"/>
      <c r="H96" s="8"/>
      <c r="I96" s="9"/>
      <c r="J96" s="9"/>
      <c r="K96" s="9"/>
      <c r="L96" s="9"/>
      <c r="M96" s="9"/>
      <c r="N96" s="9"/>
      <c r="O96" s="9"/>
      <c r="P96" s="9"/>
      <c r="Q96" s="31"/>
      <c r="R96" s="9"/>
      <c r="S96" s="9"/>
      <c r="T96" s="9">
        <v>0.14000000000000001</v>
      </c>
      <c r="U96" s="9"/>
      <c r="V96" s="9"/>
      <c r="W96" s="9"/>
      <c r="X96" s="9"/>
      <c r="Y96" s="9"/>
      <c r="Z96" s="9"/>
      <c r="AA96" s="9"/>
      <c r="AB96" s="9"/>
      <c r="AC96" s="31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10">
        <f t="shared" si="3"/>
        <v>0.14000000000000001</v>
      </c>
    </row>
    <row r="97" spans="1:71" x14ac:dyDescent="0.25">
      <c r="A97" s="115"/>
      <c r="B97" s="6">
        <v>12</v>
      </c>
      <c r="C97" s="7" t="s">
        <v>62</v>
      </c>
      <c r="D97" s="8"/>
      <c r="E97" s="8"/>
      <c r="F97" s="9"/>
      <c r="G97" s="8"/>
      <c r="H97" s="8"/>
      <c r="I97" s="9"/>
      <c r="J97" s="9"/>
      <c r="K97" s="9"/>
      <c r="L97" s="9"/>
      <c r="M97" s="9"/>
      <c r="N97" s="9"/>
      <c r="O97" s="9"/>
      <c r="P97" s="9"/>
      <c r="Q97" s="31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31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>
        <v>0.74</v>
      </c>
      <c r="BH97" s="9">
        <v>0.03</v>
      </c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10">
        <f t="shared" si="3"/>
        <v>0.77</v>
      </c>
    </row>
    <row r="98" spans="1:71" x14ac:dyDescent="0.25">
      <c r="A98" s="115"/>
      <c r="B98" s="6">
        <v>13</v>
      </c>
      <c r="C98" s="7" t="s">
        <v>63</v>
      </c>
      <c r="D98" s="8"/>
      <c r="E98" s="8"/>
      <c r="F98" s="9"/>
      <c r="G98" s="8"/>
      <c r="H98" s="8"/>
      <c r="I98" s="9"/>
      <c r="J98" s="9"/>
      <c r="K98" s="9"/>
      <c r="L98" s="9"/>
      <c r="M98" s="9"/>
      <c r="N98" s="9"/>
      <c r="O98" s="9"/>
      <c r="P98" s="9"/>
      <c r="Q98" s="31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31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10">
        <f t="shared" si="3"/>
        <v>0</v>
      </c>
    </row>
    <row r="99" spans="1:71" x14ac:dyDescent="0.25">
      <c r="A99" s="115"/>
      <c r="B99" s="6">
        <v>14</v>
      </c>
      <c r="C99" s="7" t="s">
        <v>64</v>
      </c>
      <c r="D99" s="8"/>
      <c r="E99" s="8"/>
      <c r="F99" s="9"/>
      <c r="G99" s="8"/>
      <c r="H99" s="8"/>
      <c r="I99" s="9"/>
      <c r="J99" s="9"/>
      <c r="K99" s="9"/>
      <c r="L99" s="9"/>
      <c r="M99" s="9"/>
      <c r="N99" s="9"/>
      <c r="O99" s="9"/>
      <c r="P99" s="9"/>
      <c r="Q99" s="31"/>
      <c r="R99" s="9"/>
      <c r="S99" s="9"/>
      <c r="T99" s="9"/>
      <c r="U99" s="9">
        <v>0.64</v>
      </c>
      <c r="V99" s="9"/>
      <c r="W99" s="9"/>
      <c r="X99" s="9"/>
      <c r="Y99" s="9"/>
      <c r="Z99" s="9"/>
      <c r="AA99" s="9"/>
      <c r="AB99" s="9"/>
      <c r="AC99" s="31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>
        <v>0.26</v>
      </c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10">
        <f t="shared" si="3"/>
        <v>0.9</v>
      </c>
    </row>
    <row r="100" spans="1:71" x14ac:dyDescent="0.25">
      <c r="A100" s="115"/>
      <c r="B100" s="6">
        <v>15</v>
      </c>
      <c r="C100" s="7" t="s">
        <v>65</v>
      </c>
      <c r="D100" s="8"/>
      <c r="E100" s="8"/>
      <c r="F100" s="9"/>
      <c r="G100" s="8"/>
      <c r="H100" s="8"/>
      <c r="I100" s="9"/>
      <c r="J100" s="9"/>
      <c r="K100" s="9"/>
      <c r="L100" s="9"/>
      <c r="M100" s="9"/>
      <c r="N100" s="9"/>
      <c r="O100" s="9"/>
      <c r="P100" s="9"/>
      <c r="Q100" s="31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31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10">
        <f t="shared" si="3"/>
        <v>0</v>
      </c>
    </row>
    <row r="101" spans="1:71" x14ac:dyDescent="0.25">
      <c r="A101" s="115"/>
      <c r="B101" s="6">
        <v>16</v>
      </c>
      <c r="C101" s="7" t="s">
        <v>66</v>
      </c>
      <c r="D101" s="8"/>
      <c r="E101" s="8"/>
      <c r="F101" s="9"/>
      <c r="G101" s="8"/>
      <c r="H101" s="8"/>
      <c r="I101" s="9"/>
      <c r="J101" s="9"/>
      <c r="K101" s="9"/>
      <c r="L101" s="9"/>
      <c r="M101" s="9"/>
      <c r="N101" s="9"/>
      <c r="O101" s="9"/>
      <c r="P101" s="9"/>
      <c r="Q101" s="31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31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10">
        <f t="shared" si="3"/>
        <v>0</v>
      </c>
    </row>
    <row r="102" spans="1:71" x14ac:dyDescent="0.25">
      <c r="A102" s="115"/>
      <c r="B102" s="6">
        <v>17</v>
      </c>
      <c r="C102" s="7" t="s">
        <v>67</v>
      </c>
      <c r="D102" s="8"/>
      <c r="E102" s="8"/>
      <c r="F102" s="9"/>
      <c r="G102" s="8"/>
      <c r="H102" s="8"/>
      <c r="I102" s="9"/>
      <c r="J102" s="9"/>
      <c r="K102" s="9"/>
      <c r="L102" s="9"/>
      <c r="M102" s="9"/>
      <c r="N102" s="9"/>
      <c r="O102" s="9"/>
      <c r="P102" s="9"/>
      <c r="Q102" s="31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31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10">
        <f t="shared" si="3"/>
        <v>0</v>
      </c>
    </row>
    <row r="103" spans="1:71" x14ac:dyDescent="0.25">
      <c r="A103" s="115"/>
      <c r="B103" s="6">
        <v>18</v>
      </c>
      <c r="C103" s="7" t="s">
        <v>68</v>
      </c>
      <c r="D103" s="8"/>
      <c r="E103" s="8"/>
      <c r="F103" s="9"/>
      <c r="G103" s="8"/>
      <c r="H103" s="8"/>
      <c r="I103" s="9"/>
      <c r="J103" s="9"/>
      <c r="K103" s="9"/>
      <c r="L103" s="9"/>
      <c r="M103" s="9"/>
      <c r="N103" s="9"/>
      <c r="O103" s="9"/>
      <c r="P103" s="9"/>
      <c r="Q103" s="31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31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10">
        <f t="shared" si="3"/>
        <v>0</v>
      </c>
    </row>
    <row r="104" spans="1:71" x14ac:dyDescent="0.25">
      <c r="A104" s="115"/>
      <c r="B104" s="6">
        <v>19</v>
      </c>
      <c r="C104" s="7" t="s">
        <v>69</v>
      </c>
      <c r="D104" s="8"/>
      <c r="E104" s="8"/>
      <c r="F104" s="9"/>
      <c r="G104" s="8"/>
      <c r="H104" s="8"/>
      <c r="I104" s="9"/>
      <c r="J104" s="9"/>
      <c r="K104" s="9"/>
      <c r="L104" s="9"/>
      <c r="M104" s="9"/>
      <c r="N104" s="9"/>
      <c r="O104" s="9"/>
      <c r="P104" s="9"/>
      <c r="Q104" s="31"/>
      <c r="R104" s="9"/>
      <c r="S104" s="9"/>
      <c r="T104" s="9"/>
      <c r="U104" s="9"/>
      <c r="V104" s="9"/>
      <c r="W104" s="9"/>
      <c r="X104" s="9"/>
      <c r="Y104" s="9">
        <v>0.39</v>
      </c>
      <c r="Z104" s="9"/>
      <c r="AA104" s="9"/>
      <c r="AB104" s="9"/>
      <c r="AC104" s="31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10">
        <f t="shared" si="3"/>
        <v>0.39</v>
      </c>
    </row>
    <row r="105" spans="1:71" x14ac:dyDescent="0.25">
      <c r="A105" s="115"/>
      <c r="B105" s="6">
        <v>20</v>
      </c>
      <c r="C105" s="7" t="s">
        <v>70</v>
      </c>
      <c r="D105" s="8"/>
      <c r="E105" s="8"/>
      <c r="F105" s="9"/>
      <c r="G105" s="8"/>
      <c r="H105" s="8"/>
      <c r="I105" s="9"/>
      <c r="J105" s="9"/>
      <c r="K105" s="9"/>
      <c r="L105" s="9"/>
      <c r="M105" s="9"/>
      <c r="N105" s="9"/>
      <c r="O105" s="9"/>
      <c r="P105" s="9"/>
      <c r="Q105" s="31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31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10">
        <f t="shared" si="3"/>
        <v>0</v>
      </c>
    </row>
    <row r="106" spans="1:71" x14ac:dyDescent="0.25">
      <c r="A106" s="115"/>
      <c r="B106" s="6">
        <v>21</v>
      </c>
      <c r="C106" s="7" t="s">
        <v>71</v>
      </c>
      <c r="D106" s="8"/>
      <c r="E106" s="8"/>
      <c r="F106" s="9"/>
      <c r="G106" s="8"/>
      <c r="H106" s="8"/>
      <c r="I106" s="9"/>
      <c r="J106" s="9"/>
      <c r="K106" s="9"/>
      <c r="L106" s="9"/>
      <c r="M106" s="9"/>
      <c r="N106" s="9"/>
      <c r="O106" s="9"/>
      <c r="P106" s="9"/>
      <c r="Q106" s="31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31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10">
        <f t="shared" si="3"/>
        <v>0</v>
      </c>
    </row>
    <row r="107" spans="1:71" x14ac:dyDescent="0.25">
      <c r="A107" s="115"/>
      <c r="B107" s="6">
        <v>22</v>
      </c>
      <c r="C107" s="7" t="s">
        <v>72</v>
      </c>
      <c r="D107" s="8"/>
      <c r="E107" s="8"/>
      <c r="F107" s="9"/>
      <c r="G107" s="8"/>
      <c r="H107" s="8"/>
      <c r="I107" s="9"/>
      <c r="J107" s="9"/>
      <c r="K107" s="9"/>
      <c r="L107" s="9"/>
      <c r="M107" s="9"/>
      <c r="N107" s="9"/>
      <c r="O107" s="9"/>
      <c r="P107" s="9"/>
      <c r="Q107" s="31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31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10">
        <f t="shared" si="3"/>
        <v>0</v>
      </c>
    </row>
    <row r="108" spans="1:71" x14ac:dyDescent="0.25">
      <c r="A108" s="115"/>
      <c r="B108" s="6">
        <v>23</v>
      </c>
      <c r="C108" s="7" t="s">
        <v>73</v>
      </c>
      <c r="D108" s="8"/>
      <c r="E108" s="8"/>
      <c r="F108" s="9"/>
      <c r="G108" s="8"/>
      <c r="H108" s="8"/>
      <c r="I108" s="9"/>
      <c r="J108" s="9"/>
      <c r="K108" s="9"/>
      <c r="L108" s="9"/>
      <c r="M108" s="9"/>
      <c r="N108" s="9"/>
      <c r="O108" s="9"/>
      <c r="P108" s="9"/>
      <c r="Q108" s="31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31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10">
        <f t="shared" si="3"/>
        <v>0</v>
      </c>
    </row>
    <row r="109" spans="1:71" x14ac:dyDescent="0.25">
      <c r="A109" s="115"/>
      <c r="B109" s="6">
        <v>24</v>
      </c>
      <c r="C109" s="7" t="s">
        <v>74</v>
      </c>
      <c r="D109" s="8"/>
      <c r="E109" s="8"/>
      <c r="F109" s="9"/>
      <c r="G109" s="8"/>
      <c r="H109" s="8"/>
      <c r="I109" s="9"/>
      <c r="J109" s="9"/>
      <c r="K109" s="9"/>
      <c r="L109" s="9"/>
      <c r="M109" s="9"/>
      <c r="N109" s="9"/>
      <c r="O109" s="9"/>
      <c r="P109" s="9"/>
      <c r="Q109" s="31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31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>
        <v>0.25</v>
      </c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10">
        <f t="shared" si="3"/>
        <v>0.25</v>
      </c>
    </row>
    <row r="110" spans="1:71" x14ac:dyDescent="0.25">
      <c r="A110" s="115"/>
      <c r="B110" s="6">
        <v>25</v>
      </c>
      <c r="C110" s="7" t="s">
        <v>75</v>
      </c>
      <c r="D110" s="8"/>
      <c r="E110" s="8"/>
      <c r="F110" s="9"/>
      <c r="G110" s="8"/>
      <c r="H110" s="8"/>
      <c r="I110" s="9"/>
      <c r="J110" s="9"/>
      <c r="K110" s="9"/>
      <c r="L110" s="9"/>
      <c r="M110" s="9"/>
      <c r="N110" s="9"/>
      <c r="O110" s="9"/>
      <c r="P110" s="9"/>
      <c r="Q110" s="31">
        <v>0.76</v>
      </c>
      <c r="R110" s="9"/>
      <c r="S110" s="9"/>
      <c r="T110" s="9"/>
      <c r="U110" s="9"/>
      <c r="V110" s="9"/>
      <c r="W110" s="9"/>
      <c r="X110" s="9"/>
      <c r="Y110" s="9">
        <v>0.19</v>
      </c>
      <c r="Z110" s="9"/>
      <c r="AA110" s="9"/>
      <c r="AB110" s="9"/>
      <c r="AC110" s="31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>
        <v>1.27</v>
      </c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10">
        <f t="shared" si="3"/>
        <v>2.2199999999999998</v>
      </c>
    </row>
    <row r="111" spans="1:71" x14ac:dyDescent="0.25">
      <c r="A111" s="115"/>
      <c r="B111" s="6">
        <v>26</v>
      </c>
      <c r="C111" s="7" t="s">
        <v>76</v>
      </c>
      <c r="D111" s="8"/>
      <c r="E111" s="8"/>
      <c r="F111" s="9"/>
      <c r="G111" s="8"/>
      <c r="H111" s="8"/>
      <c r="I111" s="9"/>
      <c r="J111" s="9"/>
      <c r="K111" s="9"/>
      <c r="L111" s="9"/>
      <c r="M111" s="9"/>
      <c r="N111" s="9"/>
      <c r="O111" s="9"/>
      <c r="P111" s="9"/>
      <c r="Q111" s="31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31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10">
        <f t="shared" si="3"/>
        <v>0</v>
      </c>
    </row>
    <row r="112" spans="1:71" x14ac:dyDescent="0.25">
      <c r="A112" s="115"/>
      <c r="B112" s="6">
        <v>27</v>
      </c>
      <c r="C112" s="7" t="s">
        <v>77</v>
      </c>
      <c r="D112" s="8"/>
      <c r="E112" s="8"/>
      <c r="F112" s="9"/>
      <c r="G112" s="8"/>
      <c r="H112" s="8"/>
      <c r="I112" s="9"/>
      <c r="J112" s="9"/>
      <c r="K112" s="9"/>
      <c r="L112" s="9"/>
      <c r="M112" s="9"/>
      <c r="N112" s="9"/>
      <c r="O112" s="9"/>
      <c r="P112" s="9"/>
      <c r="Q112" s="31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31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10">
        <f t="shared" si="3"/>
        <v>0</v>
      </c>
    </row>
    <row r="113" spans="1:71" x14ac:dyDescent="0.25">
      <c r="A113" s="115"/>
      <c r="B113" s="6">
        <v>28</v>
      </c>
      <c r="C113" s="7" t="s">
        <v>78</v>
      </c>
      <c r="D113" s="8"/>
      <c r="E113" s="8"/>
      <c r="F113" s="9"/>
      <c r="G113" s="8"/>
      <c r="H113" s="8"/>
      <c r="I113" s="9"/>
      <c r="J113" s="9"/>
      <c r="K113" s="9"/>
      <c r="L113" s="9"/>
      <c r="M113" s="9"/>
      <c r="N113" s="9"/>
      <c r="O113" s="9"/>
      <c r="P113" s="9"/>
      <c r="Q113" s="31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31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10">
        <f t="shared" si="3"/>
        <v>0</v>
      </c>
    </row>
    <row r="114" spans="1:71" x14ac:dyDescent="0.25">
      <c r="A114" s="115"/>
      <c r="B114" s="6">
        <v>29</v>
      </c>
      <c r="C114" s="7" t="s">
        <v>79</v>
      </c>
      <c r="D114" s="8"/>
      <c r="E114" s="8"/>
      <c r="F114" s="9"/>
      <c r="G114" s="8"/>
      <c r="H114" s="8"/>
      <c r="I114" s="9"/>
      <c r="J114" s="9"/>
      <c r="K114" s="9"/>
      <c r="L114" s="9"/>
      <c r="M114" s="9"/>
      <c r="N114" s="9"/>
      <c r="O114" s="9"/>
      <c r="P114" s="9"/>
      <c r="Q114" s="31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31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10">
        <f t="shared" si="3"/>
        <v>0</v>
      </c>
    </row>
    <row r="115" spans="1:71" x14ac:dyDescent="0.25">
      <c r="A115" s="115"/>
      <c r="B115" s="6">
        <v>30</v>
      </c>
      <c r="C115" s="7" t="s">
        <v>80</v>
      </c>
      <c r="D115" s="8"/>
      <c r="E115" s="8"/>
      <c r="F115" s="9"/>
      <c r="G115" s="8"/>
      <c r="H115" s="8"/>
      <c r="I115" s="9"/>
      <c r="J115" s="9"/>
      <c r="K115" s="9"/>
      <c r="L115" s="9"/>
      <c r="M115" s="9"/>
      <c r="N115" s="9"/>
      <c r="O115" s="9"/>
      <c r="P115" s="9"/>
      <c r="Q115" s="31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31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10">
        <f t="shared" si="3"/>
        <v>0</v>
      </c>
    </row>
    <row r="116" spans="1:71" x14ac:dyDescent="0.25">
      <c r="A116" s="115"/>
      <c r="B116" s="6">
        <v>31</v>
      </c>
      <c r="C116" s="7" t="s">
        <v>81</v>
      </c>
      <c r="D116" s="8"/>
      <c r="E116" s="8"/>
      <c r="F116" s="9"/>
      <c r="G116" s="8"/>
      <c r="H116" s="8"/>
      <c r="I116" s="9"/>
      <c r="J116" s="9"/>
      <c r="K116" s="9"/>
      <c r="L116" s="9"/>
      <c r="M116" s="9"/>
      <c r="N116" s="9"/>
      <c r="O116" s="9"/>
      <c r="P116" s="9"/>
      <c r="Q116" s="31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31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10">
        <f t="shared" si="3"/>
        <v>0</v>
      </c>
    </row>
    <row r="117" spans="1:71" x14ac:dyDescent="0.25">
      <c r="A117" s="115"/>
      <c r="B117" s="6">
        <v>32</v>
      </c>
      <c r="C117" s="7" t="s">
        <v>82</v>
      </c>
      <c r="D117" s="8"/>
      <c r="E117" s="8"/>
      <c r="F117" s="9"/>
      <c r="G117" s="8"/>
      <c r="H117" s="8"/>
      <c r="I117" s="9"/>
      <c r="J117" s="9"/>
      <c r="K117" s="9"/>
      <c r="L117" s="9"/>
      <c r="M117" s="9"/>
      <c r="N117" s="9"/>
      <c r="O117" s="9"/>
      <c r="P117" s="9"/>
      <c r="Q117" s="31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31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10">
        <f t="shared" si="3"/>
        <v>0</v>
      </c>
    </row>
    <row r="118" spans="1:71" x14ac:dyDescent="0.25">
      <c r="A118" s="115"/>
      <c r="B118" s="6">
        <v>33</v>
      </c>
      <c r="C118" s="7" t="s">
        <v>83</v>
      </c>
      <c r="D118" s="8"/>
      <c r="E118" s="8"/>
      <c r="F118" s="9"/>
      <c r="G118" s="8"/>
      <c r="H118" s="8"/>
      <c r="I118" s="9"/>
      <c r="J118" s="9"/>
      <c r="K118" s="9"/>
      <c r="L118" s="9"/>
      <c r="M118" s="9"/>
      <c r="N118" s="9"/>
      <c r="O118" s="9"/>
      <c r="P118" s="9"/>
      <c r="Q118" s="31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31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10">
        <f t="shared" si="3"/>
        <v>0</v>
      </c>
    </row>
    <row r="119" spans="1:71" x14ac:dyDescent="0.25">
      <c r="A119" s="115"/>
      <c r="B119" s="6">
        <v>34</v>
      </c>
      <c r="C119" s="7" t="s">
        <v>84</v>
      </c>
      <c r="D119" s="8"/>
      <c r="E119" s="8"/>
      <c r="F119" s="9"/>
      <c r="G119" s="8"/>
      <c r="H119" s="8"/>
      <c r="I119" s="9"/>
      <c r="J119" s="9"/>
      <c r="K119" s="9"/>
      <c r="L119" s="9"/>
      <c r="M119" s="9"/>
      <c r="N119" s="9"/>
      <c r="O119" s="9"/>
      <c r="P119" s="9"/>
      <c r="Q119" s="31"/>
      <c r="R119" s="9"/>
      <c r="S119" s="9"/>
      <c r="T119" s="9">
        <v>1.76</v>
      </c>
      <c r="U119" s="9">
        <v>0.14000000000000001</v>
      </c>
      <c r="V119" s="9"/>
      <c r="W119" s="9"/>
      <c r="X119" s="9"/>
      <c r="Y119" s="9">
        <v>0.08</v>
      </c>
      <c r="Z119" s="9"/>
      <c r="AA119" s="9"/>
      <c r="AB119" s="9"/>
      <c r="AC119" s="31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>
        <v>1.37</v>
      </c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10">
        <f t="shared" si="3"/>
        <v>3.35</v>
      </c>
    </row>
    <row r="120" spans="1:71" x14ac:dyDescent="0.25">
      <c r="A120" s="115"/>
      <c r="B120" s="6">
        <v>35</v>
      </c>
      <c r="C120" s="7" t="s">
        <v>85</v>
      </c>
      <c r="D120" s="8"/>
      <c r="E120" s="8"/>
      <c r="F120" s="9"/>
      <c r="G120" s="8"/>
      <c r="H120" s="8"/>
      <c r="I120" s="9"/>
      <c r="J120" s="9"/>
      <c r="K120" s="9"/>
      <c r="L120" s="9"/>
      <c r="M120" s="9"/>
      <c r="N120" s="9"/>
      <c r="O120" s="9"/>
      <c r="P120" s="9"/>
      <c r="Q120" s="31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31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10">
        <f t="shared" si="3"/>
        <v>0</v>
      </c>
    </row>
    <row r="121" spans="1:71" x14ac:dyDescent="0.25">
      <c r="A121" s="115"/>
      <c r="B121" s="6">
        <v>36</v>
      </c>
      <c r="C121" s="7" t="s">
        <v>86</v>
      </c>
      <c r="D121" s="8"/>
      <c r="E121" s="8"/>
      <c r="F121" s="9"/>
      <c r="G121" s="8"/>
      <c r="H121" s="8"/>
      <c r="I121" s="9"/>
      <c r="J121" s="9"/>
      <c r="K121" s="9"/>
      <c r="L121" s="9"/>
      <c r="M121" s="9"/>
      <c r="N121" s="9"/>
      <c r="O121" s="9"/>
      <c r="P121" s="9"/>
      <c r="Q121" s="31"/>
      <c r="R121" s="9"/>
      <c r="S121" s="9"/>
      <c r="T121" s="9">
        <v>6.14</v>
      </c>
      <c r="U121" s="9"/>
      <c r="V121" s="9"/>
      <c r="W121" s="9"/>
      <c r="X121" s="9"/>
      <c r="Y121" s="9">
        <v>0.01</v>
      </c>
      <c r="Z121" s="9"/>
      <c r="AA121" s="9"/>
      <c r="AB121" s="9"/>
      <c r="AC121" s="31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>
        <v>0.28000000000000003</v>
      </c>
      <c r="AZ121" s="9"/>
      <c r="BA121" s="9"/>
      <c r="BB121" s="9"/>
      <c r="BC121" s="9"/>
      <c r="BD121" s="9"/>
      <c r="BE121" s="9"/>
      <c r="BF121" s="9"/>
      <c r="BG121" s="9">
        <v>2.39</v>
      </c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10">
        <f t="shared" si="3"/>
        <v>8.82</v>
      </c>
    </row>
    <row r="122" spans="1:71" x14ac:dyDescent="0.25">
      <c r="A122" s="115"/>
      <c r="B122" s="6">
        <v>37</v>
      </c>
      <c r="C122" s="7" t="s">
        <v>87</v>
      </c>
      <c r="D122" s="8"/>
      <c r="E122" s="8"/>
      <c r="F122" s="9"/>
      <c r="G122" s="8"/>
      <c r="H122" s="8"/>
      <c r="I122" s="9"/>
      <c r="J122" s="9"/>
      <c r="K122" s="9"/>
      <c r="L122" s="9"/>
      <c r="M122" s="9"/>
      <c r="N122" s="9"/>
      <c r="O122" s="9"/>
      <c r="P122" s="9"/>
      <c r="Q122" s="31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31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10">
        <f t="shared" si="3"/>
        <v>0</v>
      </c>
    </row>
    <row r="123" spans="1:71" x14ac:dyDescent="0.25">
      <c r="A123" s="115"/>
      <c r="B123" s="6">
        <v>38</v>
      </c>
      <c r="C123" s="7" t="s">
        <v>88</v>
      </c>
      <c r="D123" s="8"/>
      <c r="E123" s="8"/>
      <c r="F123" s="9"/>
      <c r="G123" s="8"/>
      <c r="H123" s="8"/>
      <c r="I123" s="9"/>
      <c r="J123" s="9"/>
      <c r="K123" s="9"/>
      <c r="L123" s="9"/>
      <c r="M123" s="9"/>
      <c r="N123" s="9"/>
      <c r="O123" s="9"/>
      <c r="P123" s="9"/>
      <c r="Q123" s="31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31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10">
        <f t="shared" si="3"/>
        <v>0</v>
      </c>
    </row>
    <row r="124" spans="1:71" x14ac:dyDescent="0.25">
      <c r="A124" s="115"/>
      <c r="B124" s="6">
        <v>39</v>
      </c>
      <c r="C124" s="7" t="s">
        <v>89</v>
      </c>
      <c r="D124" s="8"/>
      <c r="E124" s="8"/>
      <c r="F124" s="9"/>
      <c r="G124" s="8"/>
      <c r="H124" s="8"/>
      <c r="I124" s="9"/>
      <c r="J124" s="9"/>
      <c r="K124" s="9"/>
      <c r="L124" s="9"/>
      <c r="M124" s="9"/>
      <c r="N124" s="9"/>
      <c r="O124" s="9"/>
      <c r="P124" s="9"/>
      <c r="Q124" s="31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31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10">
        <f t="shared" si="3"/>
        <v>0</v>
      </c>
    </row>
    <row r="125" spans="1:71" x14ac:dyDescent="0.25">
      <c r="A125" s="115"/>
      <c r="B125" s="6">
        <v>40</v>
      </c>
      <c r="C125" s="7" t="s">
        <v>90</v>
      </c>
      <c r="D125" s="8"/>
      <c r="E125" s="8"/>
      <c r="F125" s="9"/>
      <c r="G125" s="8"/>
      <c r="H125" s="8"/>
      <c r="I125" s="9"/>
      <c r="J125" s="9"/>
      <c r="K125" s="9"/>
      <c r="L125" s="9"/>
      <c r="M125" s="9"/>
      <c r="N125" s="9"/>
      <c r="O125" s="9"/>
      <c r="P125" s="9"/>
      <c r="Q125" s="31"/>
      <c r="R125" s="9"/>
      <c r="S125" s="9"/>
      <c r="T125" s="9">
        <v>0.39</v>
      </c>
      <c r="U125" s="9">
        <v>0.54</v>
      </c>
      <c r="V125" s="9"/>
      <c r="W125" s="9"/>
      <c r="X125" s="9"/>
      <c r="Y125" s="9">
        <v>0.63</v>
      </c>
      <c r="Z125" s="9"/>
      <c r="AA125" s="9"/>
      <c r="AB125" s="9"/>
      <c r="AC125" s="31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>
        <v>1.31</v>
      </c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10">
        <f t="shared" si="3"/>
        <v>2.87</v>
      </c>
    </row>
    <row r="126" spans="1:71" x14ac:dyDescent="0.25">
      <c r="A126" s="115"/>
      <c r="B126" s="6">
        <v>41</v>
      </c>
      <c r="C126" s="7" t="s">
        <v>91</v>
      </c>
      <c r="D126" s="8"/>
      <c r="E126" s="8"/>
      <c r="F126" s="9"/>
      <c r="G126" s="8"/>
      <c r="H126" s="8"/>
      <c r="I126" s="9"/>
      <c r="J126" s="9"/>
      <c r="K126" s="9"/>
      <c r="L126" s="9"/>
      <c r="M126" s="9"/>
      <c r="N126" s="9"/>
      <c r="O126" s="9"/>
      <c r="P126" s="9"/>
      <c r="Q126" s="31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31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>
        <v>0.37</v>
      </c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10">
        <f t="shared" si="3"/>
        <v>0.37</v>
      </c>
    </row>
    <row r="127" spans="1:71" x14ac:dyDescent="0.25">
      <c r="A127" s="115"/>
      <c r="B127" s="6">
        <v>42</v>
      </c>
      <c r="C127" s="7" t="s">
        <v>92</v>
      </c>
      <c r="D127" s="8"/>
      <c r="E127" s="8"/>
      <c r="F127" s="9"/>
      <c r="G127" s="8"/>
      <c r="H127" s="8"/>
      <c r="I127" s="9"/>
      <c r="J127" s="9"/>
      <c r="K127" s="9"/>
      <c r="L127" s="9"/>
      <c r="M127" s="9"/>
      <c r="N127" s="9"/>
      <c r="O127" s="9"/>
      <c r="P127" s="9"/>
      <c r="Q127" s="31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31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10">
        <f t="shared" si="3"/>
        <v>0</v>
      </c>
    </row>
    <row r="128" spans="1:71" x14ac:dyDescent="0.25">
      <c r="A128" s="115"/>
      <c r="B128" s="6">
        <v>43</v>
      </c>
      <c r="C128" s="7" t="s">
        <v>93</v>
      </c>
      <c r="D128" s="8"/>
      <c r="E128" s="8"/>
      <c r="F128" s="9"/>
      <c r="G128" s="8"/>
      <c r="H128" s="8"/>
      <c r="I128" s="9"/>
      <c r="J128" s="9"/>
      <c r="K128" s="9"/>
      <c r="L128" s="9"/>
      <c r="M128" s="9"/>
      <c r="N128" s="9"/>
      <c r="O128" s="9"/>
      <c r="P128" s="9"/>
      <c r="Q128" s="31"/>
      <c r="R128" s="9"/>
      <c r="S128" s="9"/>
      <c r="T128" s="9">
        <v>0.16</v>
      </c>
      <c r="U128" s="9"/>
      <c r="V128" s="9"/>
      <c r="W128" s="9"/>
      <c r="X128" s="9"/>
      <c r="Y128" s="9"/>
      <c r="Z128" s="9"/>
      <c r="AA128" s="9"/>
      <c r="AB128" s="9"/>
      <c r="AC128" s="31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10">
        <f t="shared" si="3"/>
        <v>0.16</v>
      </c>
    </row>
    <row r="129" spans="1:71" x14ac:dyDescent="0.25">
      <c r="A129" s="115"/>
      <c r="B129" s="6">
        <v>44</v>
      </c>
      <c r="C129" s="7" t="s">
        <v>94</v>
      </c>
      <c r="D129" s="8"/>
      <c r="E129" s="8"/>
      <c r="F129" s="9"/>
      <c r="G129" s="8"/>
      <c r="H129" s="8"/>
      <c r="I129" s="9"/>
      <c r="J129" s="9"/>
      <c r="K129" s="9"/>
      <c r="L129" s="9"/>
      <c r="M129" s="9"/>
      <c r="N129" s="9"/>
      <c r="O129" s="9"/>
      <c r="P129" s="9"/>
      <c r="Q129" s="31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31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10">
        <f t="shared" si="3"/>
        <v>0</v>
      </c>
    </row>
    <row r="130" spans="1:71" x14ac:dyDescent="0.25">
      <c r="A130" s="115"/>
      <c r="B130" s="6">
        <v>45</v>
      </c>
      <c r="C130" s="7" t="s">
        <v>95</v>
      </c>
      <c r="D130" s="8"/>
      <c r="E130" s="8"/>
      <c r="F130" s="9"/>
      <c r="G130" s="8"/>
      <c r="H130" s="8"/>
      <c r="I130" s="9"/>
      <c r="J130" s="9"/>
      <c r="K130" s="9"/>
      <c r="L130" s="9"/>
      <c r="M130" s="9"/>
      <c r="N130" s="9"/>
      <c r="O130" s="9"/>
      <c r="P130" s="9"/>
      <c r="Q130" s="31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31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>
        <v>1</v>
      </c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10">
        <f t="shared" si="3"/>
        <v>1</v>
      </c>
    </row>
    <row r="131" spans="1:71" x14ac:dyDescent="0.25">
      <c r="A131" s="115"/>
      <c r="B131" s="6">
        <v>46</v>
      </c>
      <c r="C131" s="7" t="s">
        <v>96</v>
      </c>
      <c r="D131" s="8"/>
      <c r="E131" s="8"/>
      <c r="F131" s="9"/>
      <c r="G131" s="8"/>
      <c r="H131" s="8"/>
      <c r="I131" s="9"/>
      <c r="J131" s="9"/>
      <c r="K131" s="9"/>
      <c r="L131" s="9"/>
      <c r="M131" s="9"/>
      <c r="N131" s="9"/>
      <c r="O131" s="9"/>
      <c r="P131" s="9"/>
      <c r="Q131" s="31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31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10">
        <f t="shared" si="3"/>
        <v>0</v>
      </c>
    </row>
    <row r="132" spans="1:71" x14ac:dyDescent="0.25">
      <c r="A132" s="115"/>
      <c r="B132" s="6">
        <v>47</v>
      </c>
      <c r="C132" s="7" t="s">
        <v>97</v>
      </c>
      <c r="D132" s="8"/>
      <c r="E132" s="8"/>
      <c r="F132" s="9"/>
      <c r="G132" s="8"/>
      <c r="H132" s="8"/>
      <c r="I132" s="9"/>
      <c r="J132" s="9"/>
      <c r="K132" s="9"/>
      <c r="L132" s="9"/>
      <c r="M132" s="9"/>
      <c r="N132" s="9"/>
      <c r="O132" s="9"/>
      <c r="P132" s="9"/>
      <c r="Q132" s="31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31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10">
        <f t="shared" si="3"/>
        <v>0</v>
      </c>
    </row>
    <row r="133" spans="1:71" x14ac:dyDescent="0.25">
      <c r="A133" s="115"/>
      <c r="B133" s="6">
        <v>48</v>
      </c>
      <c r="C133" s="7" t="s">
        <v>98</v>
      </c>
      <c r="D133" s="8"/>
      <c r="E133" s="8"/>
      <c r="F133" s="9"/>
      <c r="G133" s="8"/>
      <c r="H133" s="8"/>
      <c r="I133" s="9"/>
      <c r="J133" s="9"/>
      <c r="K133" s="9"/>
      <c r="L133" s="9"/>
      <c r="M133" s="9"/>
      <c r="N133" s="9"/>
      <c r="O133" s="9"/>
      <c r="P133" s="9"/>
      <c r="Q133" s="31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31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10">
        <f t="shared" si="3"/>
        <v>0</v>
      </c>
    </row>
    <row r="134" spans="1:71" x14ac:dyDescent="0.25">
      <c r="A134" s="115"/>
      <c r="B134" s="6">
        <v>49</v>
      </c>
      <c r="C134" s="7" t="s">
        <v>99</v>
      </c>
      <c r="D134" s="8"/>
      <c r="E134" s="8"/>
      <c r="F134" s="9"/>
      <c r="G134" s="8"/>
      <c r="H134" s="8"/>
      <c r="I134" s="9"/>
      <c r="J134" s="9"/>
      <c r="K134" s="9"/>
      <c r="L134" s="9"/>
      <c r="M134" s="9"/>
      <c r="N134" s="9"/>
      <c r="O134" s="9"/>
      <c r="P134" s="9"/>
      <c r="Q134" s="31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31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>
        <v>0.18</v>
      </c>
      <c r="AZ134" s="9"/>
      <c r="BA134" s="9"/>
      <c r="BB134" s="9"/>
      <c r="BC134" s="9"/>
      <c r="BD134" s="9"/>
      <c r="BE134" s="9">
        <v>1.45</v>
      </c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10">
        <f t="shared" si="3"/>
        <v>1.63</v>
      </c>
    </row>
    <row r="135" spans="1:71" x14ac:dyDescent="0.25">
      <c r="A135" s="115"/>
      <c r="B135" s="6">
        <v>50</v>
      </c>
      <c r="C135" s="7" t="s">
        <v>100</v>
      </c>
      <c r="D135" s="8"/>
      <c r="E135" s="8"/>
      <c r="F135" s="9"/>
      <c r="G135" s="8"/>
      <c r="H135" s="8"/>
      <c r="I135" s="9"/>
      <c r="J135" s="9"/>
      <c r="K135" s="9"/>
      <c r="L135" s="9"/>
      <c r="M135" s="9"/>
      <c r="N135" s="9"/>
      <c r="O135" s="9"/>
      <c r="P135" s="9"/>
      <c r="Q135" s="31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31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10">
        <f t="shared" si="3"/>
        <v>0</v>
      </c>
    </row>
    <row r="136" spans="1:71" x14ac:dyDescent="0.25">
      <c r="A136" s="115"/>
      <c r="B136" s="6">
        <v>51</v>
      </c>
      <c r="C136" s="7" t="s">
        <v>101</v>
      </c>
      <c r="D136" s="8"/>
      <c r="E136" s="8"/>
      <c r="F136" s="9"/>
      <c r="G136" s="8"/>
      <c r="H136" s="8"/>
      <c r="I136" s="9"/>
      <c r="J136" s="9"/>
      <c r="K136" s="9"/>
      <c r="L136" s="9"/>
      <c r="M136" s="9"/>
      <c r="N136" s="9"/>
      <c r="O136" s="9"/>
      <c r="P136" s="9"/>
      <c r="Q136" s="31"/>
      <c r="R136" s="9"/>
      <c r="S136" s="9"/>
      <c r="T136" s="9">
        <v>0.1</v>
      </c>
      <c r="U136" s="9"/>
      <c r="V136" s="9"/>
      <c r="W136" s="9"/>
      <c r="X136" s="9"/>
      <c r="Y136" s="9"/>
      <c r="Z136" s="9"/>
      <c r="AA136" s="9"/>
      <c r="AB136" s="9"/>
      <c r="AC136" s="31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>
        <v>0.22</v>
      </c>
      <c r="AZ136" s="9"/>
      <c r="BA136" s="9"/>
      <c r="BB136" s="9"/>
      <c r="BC136" s="9"/>
      <c r="BD136" s="9"/>
      <c r="BE136" s="9">
        <v>1.1399999999999999</v>
      </c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10">
        <f t="shared" si="3"/>
        <v>1.46</v>
      </c>
    </row>
    <row r="137" spans="1:71" x14ac:dyDescent="0.25">
      <c r="A137" s="115"/>
      <c r="B137" s="6">
        <v>52</v>
      </c>
      <c r="C137" s="7" t="s">
        <v>102</v>
      </c>
      <c r="D137" s="8"/>
      <c r="E137" s="8"/>
      <c r="F137" s="9"/>
      <c r="G137" s="8"/>
      <c r="H137" s="8"/>
      <c r="I137" s="9"/>
      <c r="J137" s="9"/>
      <c r="K137" s="9"/>
      <c r="L137" s="9"/>
      <c r="M137" s="9"/>
      <c r="N137" s="9"/>
      <c r="O137" s="9"/>
      <c r="P137" s="9"/>
      <c r="Q137" s="31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31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10">
        <f t="shared" si="3"/>
        <v>0</v>
      </c>
    </row>
    <row r="138" spans="1:71" x14ac:dyDescent="0.25">
      <c r="A138" s="115"/>
      <c r="B138" s="6">
        <v>53</v>
      </c>
      <c r="C138" s="7" t="s">
        <v>103</v>
      </c>
      <c r="D138" s="8"/>
      <c r="E138" s="8"/>
      <c r="F138" s="9"/>
      <c r="G138" s="8"/>
      <c r="H138" s="8"/>
      <c r="I138" s="9"/>
      <c r="J138" s="9"/>
      <c r="K138" s="9"/>
      <c r="L138" s="9"/>
      <c r="M138" s="9"/>
      <c r="N138" s="9"/>
      <c r="O138" s="9"/>
      <c r="P138" s="9"/>
      <c r="Q138" s="31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31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10">
        <f t="shared" si="3"/>
        <v>0</v>
      </c>
    </row>
    <row r="139" spans="1:71" x14ac:dyDescent="0.25">
      <c r="A139" s="115"/>
      <c r="B139" s="6">
        <v>54</v>
      </c>
      <c r="C139" s="7" t="s">
        <v>104</v>
      </c>
      <c r="D139" s="8"/>
      <c r="E139" s="8"/>
      <c r="F139" s="9"/>
      <c r="G139" s="8"/>
      <c r="H139" s="8"/>
      <c r="I139" s="9"/>
      <c r="J139" s="9"/>
      <c r="K139" s="9"/>
      <c r="L139" s="9"/>
      <c r="M139" s="9"/>
      <c r="N139" s="9"/>
      <c r="O139" s="9"/>
      <c r="P139" s="9"/>
      <c r="Q139" s="31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31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>
        <v>0.32</v>
      </c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10">
        <f t="shared" si="3"/>
        <v>0.32</v>
      </c>
    </row>
    <row r="140" spans="1:71" x14ac:dyDescent="0.25">
      <c r="A140" s="115"/>
      <c r="B140" s="6">
        <v>55</v>
      </c>
      <c r="C140" s="7" t="s">
        <v>105</v>
      </c>
      <c r="D140" s="8"/>
      <c r="E140" s="8"/>
      <c r="F140" s="9"/>
      <c r="G140" s="8"/>
      <c r="H140" s="8"/>
      <c r="I140" s="9"/>
      <c r="J140" s="9"/>
      <c r="K140" s="9"/>
      <c r="L140" s="9"/>
      <c r="M140" s="9"/>
      <c r="N140" s="9"/>
      <c r="O140" s="9"/>
      <c r="P140" s="9"/>
      <c r="Q140" s="31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31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10">
        <f t="shared" si="3"/>
        <v>0</v>
      </c>
    </row>
    <row r="141" spans="1:71" x14ac:dyDescent="0.25">
      <c r="A141" s="115"/>
      <c r="B141" s="6">
        <v>56</v>
      </c>
      <c r="C141" s="7" t="s">
        <v>106</v>
      </c>
      <c r="D141" s="8"/>
      <c r="E141" s="8"/>
      <c r="F141" s="9"/>
      <c r="G141" s="8"/>
      <c r="H141" s="8"/>
      <c r="I141" s="9"/>
      <c r="J141" s="9"/>
      <c r="K141" s="9"/>
      <c r="L141" s="9"/>
      <c r="M141" s="9"/>
      <c r="N141" s="9"/>
      <c r="O141" s="9"/>
      <c r="P141" s="9"/>
      <c r="Q141" s="31"/>
      <c r="R141" s="9"/>
      <c r="S141" s="9"/>
      <c r="T141" s="9"/>
      <c r="U141" s="9">
        <v>0.19</v>
      </c>
      <c r="V141" s="9"/>
      <c r="W141" s="9"/>
      <c r="X141" s="9"/>
      <c r="Y141" s="9"/>
      <c r="Z141" s="9"/>
      <c r="AA141" s="9"/>
      <c r="AB141" s="9"/>
      <c r="AC141" s="31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>
        <v>0.26</v>
      </c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10">
        <f t="shared" si="3"/>
        <v>0.45</v>
      </c>
    </row>
    <row r="142" spans="1:71" x14ac:dyDescent="0.25">
      <c r="A142" s="115"/>
      <c r="B142" s="6">
        <v>57</v>
      </c>
      <c r="C142" s="7" t="s">
        <v>107</v>
      </c>
      <c r="D142" s="8"/>
      <c r="E142" s="8"/>
      <c r="F142" s="9"/>
      <c r="G142" s="8"/>
      <c r="H142" s="8"/>
      <c r="I142" s="9"/>
      <c r="J142" s="9"/>
      <c r="K142" s="9"/>
      <c r="L142" s="9"/>
      <c r="M142" s="9"/>
      <c r="N142" s="9"/>
      <c r="O142" s="9"/>
      <c r="P142" s="9"/>
      <c r="Q142" s="31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31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10">
        <f t="shared" si="3"/>
        <v>0</v>
      </c>
    </row>
    <row r="143" spans="1:71" x14ac:dyDescent="0.25">
      <c r="A143" s="115"/>
      <c r="B143" s="6">
        <v>58</v>
      </c>
      <c r="C143" s="7" t="s">
        <v>108</v>
      </c>
      <c r="D143" s="8"/>
      <c r="E143" s="8"/>
      <c r="F143" s="9"/>
      <c r="G143" s="8"/>
      <c r="H143" s="8"/>
      <c r="I143" s="9"/>
      <c r="J143" s="9"/>
      <c r="K143" s="9"/>
      <c r="L143" s="9"/>
      <c r="M143" s="9"/>
      <c r="N143" s="9"/>
      <c r="O143" s="9"/>
      <c r="P143" s="9"/>
      <c r="Q143" s="31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31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10">
        <f t="shared" si="3"/>
        <v>0</v>
      </c>
    </row>
    <row r="144" spans="1:71" x14ac:dyDescent="0.25">
      <c r="A144" s="115"/>
      <c r="B144" s="6">
        <v>59</v>
      </c>
      <c r="C144" s="7" t="s">
        <v>109</v>
      </c>
      <c r="D144" s="8"/>
      <c r="E144" s="8"/>
      <c r="F144" s="9"/>
      <c r="G144" s="8"/>
      <c r="H144" s="8"/>
      <c r="I144" s="9"/>
      <c r="J144" s="9"/>
      <c r="K144" s="9"/>
      <c r="L144" s="9"/>
      <c r="M144" s="9"/>
      <c r="N144" s="9"/>
      <c r="O144" s="9"/>
      <c r="P144" s="9"/>
      <c r="Q144" s="31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31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>
        <v>0.7</v>
      </c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10">
        <f t="shared" si="3"/>
        <v>0.7</v>
      </c>
    </row>
    <row r="145" spans="1:71" x14ac:dyDescent="0.25">
      <c r="A145" s="115"/>
      <c r="B145" s="6">
        <v>60</v>
      </c>
      <c r="C145" s="7" t="s">
        <v>110</v>
      </c>
      <c r="D145" s="8"/>
      <c r="E145" s="8"/>
      <c r="F145" s="9"/>
      <c r="G145" s="8"/>
      <c r="H145" s="8"/>
      <c r="I145" s="9"/>
      <c r="J145" s="9"/>
      <c r="K145" s="9"/>
      <c r="L145" s="9"/>
      <c r="M145" s="9"/>
      <c r="N145" s="9"/>
      <c r="O145" s="9"/>
      <c r="P145" s="9"/>
      <c r="Q145" s="31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31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10">
        <f t="shared" si="3"/>
        <v>0</v>
      </c>
    </row>
    <row r="146" spans="1:71" x14ac:dyDescent="0.25">
      <c r="A146" s="115"/>
      <c r="B146" s="6">
        <v>61</v>
      </c>
      <c r="C146" s="7" t="s">
        <v>111</v>
      </c>
      <c r="D146" s="8"/>
      <c r="E146" s="8"/>
      <c r="F146" s="9"/>
      <c r="G146" s="8"/>
      <c r="H146" s="8"/>
      <c r="I146" s="9"/>
      <c r="J146" s="9"/>
      <c r="K146" s="9"/>
      <c r="L146" s="9"/>
      <c r="M146" s="9"/>
      <c r="N146" s="9"/>
      <c r="O146" s="9"/>
      <c r="P146" s="9"/>
      <c r="Q146" s="31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31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10">
        <f t="shared" si="3"/>
        <v>0</v>
      </c>
    </row>
    <row r="147" spans="1:71" x14ac:dyDescent="0.25">
      <c r="A147" s="115"/>
      <c r="B147" s="6">
        <v>62</v>
      </c>
      <c r="C147" s="7" t="s">
        <v>112</v>
      </c>
      <c r="D147" s="8"/>
      <c r="E147" s="8"/>
      <c r="F147" s="9"/>
      <c r="G147" s="8"/>
      <c r="H147" s="8"/>
      <c r="I147" s="9"/>
      <c r="J147" s="9"/>
      <c r="K147" s="9"/>
      <c r="L147" s="9"/>
      <c r="M147" s="9"/>
      <c r="N147" s="9"/>
      <c r="O147" s="9"/>
      <c r="P147" s="9"/>
      <c r="Q147" s="31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31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>
        <v>0.08</v>
      </c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10">
        <f t="shared" si="3"/>
        <v>0.08</v>
      </c>
    </row>
    <row r="148" spans="1:71" x14ac:dyDescent="0.25">
      <c r="A148" s="115"/>
      <c r="B148" s="6">
        <v>63</v>
      </c>
      <c r="C148" s="7" t="s">
        <v>113</v>
      </c>
      <c r="D148" s="8"/>
      <c r="E148" s="8"/>
      <c r="F148" s="9"/>
      <c r="G148" s="8"/>
      <c r="H148" s="8"/>
      <c r="I148" s="9"/>
      <c r="J148" s="9"/>
      <c r="K148" s="9"/>
      <c r="L148" s="9"/>
      <c r="M148" s="9"/>
      <c r="N148" s="9"/>
      <c r="O148" s="9"/>
      <c r="P148" s="9"/>
      <c r="Q148" s="31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31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10">
        <f t="shared" si="3"/>
        <v>0</v>
      </c>
    </row>
    <row r="149" spans="1:71" x14ac:dyDescent="0.25">
      <c r="A149" s="115"/>
      <c r="B149" s="6">
        <v>64</v>
      </c>
      <c r="C149" s="7" t="s">
        <v>114</v>
      </c>
      <c r="D149" s="8"/>
      <c r="E149" s="8"/>
      <c r="F149" s="9"/>
      <c r="G149" s="8"/>
      <c r="H149" s="8"/>
      <c r="I149" s="9"/>
      <c r="J149" s="9"/>
      <c r="K149" s="9"/>
      <c r="L149" s="9"/>
      <c r="M149" s="9"/>
      <c r="N149" s="9"/>
      <c r="O149" s="9"/>
      <c r="P149" s="9"/>
      <c r="Q149" s="31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31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10">
        <f t="shared" si="3"/>
        <v>0</v>
      </c>
    </row>
    <row r="150" spans="1:71" x14ac:dyDescent="0.25">
      <c r="A150" s="115"/>
      <c r="B150" s="6">
        <v>65</v>
      </c>
      <c r="C150" s="7" t="s">
        <v>115</v>
      </c>
      <c r="D150" s="8"/>
      <c r="E150" s="8"/>
      <c r="F150" s="9"/>
      <c r="G150" s="8"/>
      <c r="H150" s="8"/>
      <c r="I150" s="9"/>
      <c r="J150" s="9"/>
      <c r="K150" s="9"/>
      <c r="L150" s="9"/>
      <c r="M150" s="9"/>
      <c r="N150" s="9"/>
      <c r="O150" s="9"/>
      <c r="P150" s="9"/>
      <c r="Q150" s="31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31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10">
        <f t="shared" si="3"/>
        <v>0</v>
      </c>
    </row>
    <row r="151" spans="1:71" x14ac:dyDescent="0.25">
      <c r="A151" s="115"/>
      <c r="B151" s="6">
        <v>66</v>
      </c>
      <c r="C151" s="7" t="s">
        <v>116</v>
      </c>
      <c r="D151" s="8"/>
      <c r="E151" s="8"/>
      <c r="F151" s="9"/>
      <c r="G151" s="8"/>
      <c r="H151" s="8"/>
      <c r="I151" s="9"/>
      <c r="J151" s="9"/>
      <c r="K151" s="9"/>
      <c r="L151" s="9"/>
      <c r="M151" s="9"/>
      <c r="N151" s="9"/>
      <c r="O151" s="9"/>
      <c r="P151" s="9"/>
      <c r="Q151" s="31"/>
      <c r="R151" s="9"/>
      <c r="S151" s="9"/>
      <c r="T151" s="9"/>
      <c r="U151" s="9">
        <v>0.11</v>
      </c>
      <c r="V151" s="9"/>
      <c r="W151" s="9"/>
      <c r="X151" s="9"/>
      <c r="Y151" s="9"/>
      <c r="Z151" s="9"/>
      <c r="AA151" s="9"/>
      <c r="AB151" s="9"/>
      <c r="AC151" s="31"/>
      <c r="AD151" s="9"/>
      <c r="AE151" s="9">
        <v>1.65</v>
      </c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10">
        <f t="shared" ref="BS151:BS163" si="4">SUM(D151:BR151)</f>
        <v>1.76</v>
      </c>
    </row>
    <row r="152" spans="1:71" x14ac:dyDescent="0.25">
      <c r="A152" s="115"/>
      <c r="B152" s="6">
        <v>67</v>
      </c>
      <c r="C152" s="7" t="s">
        <v>117</v>
      </c>
      <c r="D152" s="8"/>
      <c r="E152" s="8"/>
      <c r="F152" s="9"/>
      <c r="G152" s="8"/>
      <c r="H152" s="8"/>
      <c r="I152" s="9"/>
      <c r="J152" s="9"/>
      <c r="K152" s="9"/>
      <c r="L152" s="9"/>
      <c r="M152" s="9"/>
      <c r="N152" s="9"/>
      <c r="O152" s="9"/>
      <c r="P152" s="9"/>
      <c r="Q152" s="31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31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10">
        <f t="shared" si="4"/>
        <v>0</v>
      </c>
    </row>
    <row r="153" spans="1:71" x14ac:dyDescent="0.25">
      <c r="A153" s="115"/>
      <c r="B153" s="6">
        <v>68</v>
      </c>
      <c r="C153" s="7" t="s">
        <v>118</v>
      </c>
      <c r="D153" s="8"/>
      <c r="E153" s="8"/>
      <c r="F153" s="9"/>
      <c r="G153" s="8"/>
      <c r="H153" s="8"/>
      <c r="I153" s="9"/>
      <c r="J153" s="9"/>
      <c r="K153" s="9"/>
      <c r="L153" s="9"/>
      <c r="M153" s="9"/>
      <c r="N153" s="9"/>
      <c r="O153" s="9"/>
      <c r="P153" s="9"/>
      <c r="Q153" s="31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31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10">
        <f t="shared" si="4"/>
        <v>0</v>
      </c>
    </row>
    <row r="154" spans="1:71" x14ac:dyDescent="0.25">
      <c r="A154" s="115"/>
      <c r="B154" s="6">
        <v>69</v>
      </c>
      <c r="C154" s="7" t="s">
        <v>119</v>
      </c>
      <c r="D154" s="8"/>
      <c r="E154" s="8"/>
      <c r="F154" s="9"/>
      <c r="G154" s="8"/>
      <c r="H154" s="8"/>
      <c r="I154" s="9"/>
      <c r="J154" s="9"/>
      <c r="K154" s="9"/>
      <c r="L154" s="9"/>
      <c r="M154" s="9"/>
      <c r="N154" s="9"/>
      <c r="O154" s="9"/>
      <c r="P154" s="9"/>
      <c r="Q154" s="31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31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10">
        <f t="shared" si="4"/>
        <v>0</v>
      </c>
    </row>
    <row r="155" spans="1:71" x14ac:dyDescent="0.25">
      <c r="A155" s="115"/>
      <c r="B155" s="6">
        <v>70</v>
      </c>
      <c r="C155" s="7" t="s">
        <v>120</v>
      </c>
      <c r="D155" s="8"/>
      <c r="E155" s="8"/>
      <c r="F155" s="9"/>
      <c r="G155" s="8"/>
      <c r="H155" s="8"/>
      <c r="I155" s="9"/>
      <c r="J155" s="9"/>
      <c r="K155" s="9"/>
      <c r="L155" s="9"/>
      <c r="M155" s="9"/>
      <c r="N155" s="9"/>
      <c r="O155" s="9"/>
      <c r="P155" s="9"/>
      <c r="Q155" s="31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31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>
        <v>0.1</v>
      </c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10">
        <f t="shared" si="4"/>
        <v>0.1</v>
      </c>
    </row>
    <row r="156" spans="1:71" x14ac:dyDescent="0.25">
      <c r="A156" s="115"/>
      <c r="B156" s="6">
        <v>71</v>
      </c>
      <c r="C156" s="7" t="s">
        <v>121</v>
      </c>
      <c r="D156" s="8"/>
      <c r="E156" s="8"/>
      <c r="F156" s="9"/>
      <c r="G156" s="8"/>
      <c r="H156" s="8"/>
      <c r="I156" s="9"/>
      <c r="J156" s="9"/>
      <c r="K156" s="9"/>
      <c r="L156" s="9"/>
      <c r="M156" s="9"/>
      <c r="N156" s="9"/>
      <c r="O156" s="9"/>
      <c r="P156" s="9"/>
      <c r="Q156" s="31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31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10">
        <f t="shared" si="4"/>
        <v>0</v>
      </c>
    </row>
    <row r="157" spans="1:71" x14ac:dyDescent="0.25">
      <c r="A157" s="115"/>
      <c r="B157" s="6">
        <v>72</v>
      </c>
      <c r="C157" s="7" t="s">
        <v>122</v>
      </c>
      <c r="D157" s="8"/>
      <c r="E157" s="8"/>
      <c r="F157" s="9"/>
      <c r="G157" s="8"/>
      <c r="H157" s="8"/>
      <c r="I157" s="9"/>
      <c r="J157" s="9"/>
      <c r="K157" s="9"/>
      <c r="L157" s="9"/>
      <c r="M157" s="9"/>
      <c r="N157" s="9"/>
      <c r="O157" s="9"/>
      <c r="P157" s="9"/>
      <c r="Q157" s="31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31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10">
        <f t="shared" si="4"/>
        <v>0</v>
      </c>
    </row>
    <row r="158" spans="1:71" x14ac:dyDescent="0.25">
      <c r="A158" s="115"/>
      <c r="B158" s="6">
        <v>73</v>
      </c>
      <c r="C158" s="7" t="s">
        <v>123</v>
      </c>
      <c r="D158" s="8"/>
      <c r="E158" s="8"/>
      <c r="F158" s="9"/>
      <c r="G158" s="8"/>
      <c r="H158" s="8"/>
      <c r="I158" s="9"/>
      <c r="J158" s="9"/>
      <c r="K158" s="9"/>
      <c r="L158" s="9"/>
      <c r="M158" s="9"/>
      <c r="N158" s="9"/>
      <c r="O158" s="9"/>
      <c r="P158" s="9"/>
      <c r="Q158" s="31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31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10">
        <f t="shared" si="4"/>
        <v>0</v>
      </c>
    </row>
    <row r="159" spans="1:71" x14ac:dyDescent="0.25">
      <c r="A159" s="115"/>
      <c r="B159" s="6">
        <v>74</v>
      </c>
      <c r="C159" s="7" t="s">
        <v>124</v>
      </c>
      <c r="D159" s="8"/>
      <c r="E159" s="8"/>
      <c r="F159" s="9"/>
      <c r="G159" s="8"/>
      <c r="H159" s="8"/>
      <c r="I159" s="9"/>
      <c r="J159" s="9"/>
      <c r="K159" s="9"/>
      <c r="L159" s="9"/>
      <c r="M159" s="9"/>
      <c r="N159" s="9"/>
      <c r="O159" s="9"/>
      <c r="P159" s="9"/>
      <c r="Q159" s="31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31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10">
        <f t="shared" si="4"/>
        <v>0</v>
      </c>
    </row>
    <row r="160" spans="1:71" x14ac:dyDescent="0.25">
      <c r="A160" s="115"/>
      <c r="B160" s="6">
        <v>75</v>
      </c>
      <c r="C160" s="7" t="s">
        <v>125</v>
      </c>
      <c r="D160" s="8"/>
      <c r="E160" s="8"/>
      <c r="F160" s="9"/>
      <c r="G160" s="8"/>
      <c r="H160" s="8"/>
      <c r="I160" s="9"/>
      <c r="J160" s="9"/>
      <c r="K160" s="9"/>
      <c r="L160" s="9"/>
      <c r="M160" s="9"/>
      <c r="N160" s="9"/>
      <c r="O160" s="9"/>
      <c r="P160" s="9"/>
      <c r="Q160" s="31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31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10">
        <f t="shared" si="4"/>
        <v>0</v>
      </c>
    </row>
    <row r="161" spans="1:71" x14ac:dyDescent="0.25">
      <c r="A161" s="115"/>
      <c r="B161" s="6">
        <v>76</v>
      </c>
      <c r="C161" s="7" t="s">
        <v>126</v>
      </c>
      <c r="D161" s="8"/>
      <c r="E161" s="8"/>
      <c r="F161" s="9"/>
      <c r="G161" s="8"/>
      <c r="H161" s="8"/>
      <c r="I161" s="9"/>
      <c r="J161" s="9"/>
      <c r="K161" s="9"/>
      <c r="L161" s="9"/>
      <c r="M161" s="9"/>
      <c r="N161" s="9"/>
      <c r="O161" s="9"/>
      <c r="P161" s="9"/>
      <c r="Q161" s="31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31"/>
      <c r="AD161" s="9"/>
      <c r="AE161" s="9">
        <v>0.03</v>
      </c>
      <c r="AF161" s="9"/>
      <c r="AG161" s="9"/>
      <c r="AH161" s="9">
        <v>0.06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>
        <v>0.01</v>
      </c>
      <c r="AY161" s="9">
        <v>0.37</v>
      </c>
      <c r="AZ161" s="9"/>
      <c r="BA161" s="9"/>
      <c r="BB161" s="9"/>
      <c r="BC161" s="9"/>
      <c r="BD161" s="9"/>
      <c r="BE161" s="9"/>
      <c r="BF161" s="9"/>
      <c r="BG161" s="9">
        <v>0.25</v>
      </c>
      <c r="BH161" s="9">
        <v>0.13</v>
      </c>
      <c r="BI161" s="9"/>
      <c r="BJ161" s="9"/>
      <c r="BK161" s="9"/>
      <c r="BL161" s="9"/>
      <c r="BM161" s="9"/>
      <c r="BN161" s="9"/>
      <c r="BO161" s="9">
        <v>0.04</v>
      </c>
      <c r="BP161" s="9"/>
      <c r="BQ161" s="9"/>
      <c r="BR161" s="9"/>
      <c r="BS161" s="10">
        <f t="shared" si="4"/>
        <v>0.89</v>
      </c>
    </row>
    <row r="162" spans="1:71" x14ac:dyDescent="0.25">
      <c r="A162" s="115"/>
      <c r="B162" s="6">
        <v>77</v>
      </c>
      <c r="C162" s="7" t="s">
        <v>127</v>
      </c>
      <c r="D162" s="8"/>
      <c r="E162" s="8"/>
      <c r="F162" s="9"/>
      <c r="G162" s="8"/>
      <c r="H162" s="8"/>
      <c r="I162" s="9"/>
      <c r="J162" s="9"/>
      <c r="K162" s="9"/>
      <c r="L162" s="9"/>
      <c r="M162" s="9"/>
      <c r="N162" s="9"/>
      <c r="O162" s="9"/>
      <c r="P162" s="9"/>
      <c r="Q162" s="31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31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10">
        <f t="shared" si="4"/>
        <v>0</v>
      </c>
    </row>
    <row r="163" spans="1:71" ht="15.75" thickBot="1" x14ac:dyDescent="0.3">
      <c r="A163" s="116"/>
      <c r="B163" s="6">
        <v>78</v>
      </c>
      <c r="C163" s="7" t="s">
        <v>128</v>
      </c>
      <c r="D163" s="8"/>
      <c r="E163" s="8"/>
      <c r="F163" s="9"/>
      <c r="G163" s="8"/>
      <c r="H163" s="8"/>
      <c r="I163" s="9"/>
      <c r="J163" s="9"/>
      <c r="K163" s="9"/>
      <c r="L163" s="9"/>
      <c r="M163" s="9"/>
      <c r="N163" s="9"/>
      <c r="O163" s="9"/>
      <c r="P163" s="9"/>
      <c r="Q163" s="31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31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10">
        <f t="shared" si="4"/>
        <v>0</v>
      </c>
    </row>
    <row r="164" spans="1:71" ht="16.5" thickTop="1" thickBot="1" x14ac:dyDescent="0.3">
      <c r="A164" s="103" t="s">
        <v>131</v>
      </c>
      <c r="B164" s="104"/>
      <c r="C164" s="105"/>
      <c r="D164" s="15">
        <f>SUM(D86:D163)</f>
        <v>0</v>
      </c>
      <c r="E164" s="15">
        <f t="shared" ref="E164:BP164" si="5">SUM(E86:E163)</f>
        <v>0</v>
      </c>
      <c r="F164" s="17">
        <f t="shared" si="5"/>
        <v>0</v>
      </c>
      <c r="G164" s="15">
        <f t="shared" si="5"/>
        <v>0</v>
      </c>
      <c r="H164" s="15">
        <f t="shared" si="5"/>
        <v>0</v>
      </c>
      <c r="I164" s="15">
        <f t="shared" si="5"/>
        <v>0</v>
      </c>
      <c r="J164" s="15">
        <f t="shared" si="5"/>
        <v>0</v>
      </c>
      <c r="K164" s="15">
        <f t="shared" si="5"/>
        <v>0</v>
      </c>
      <c r="L164" s="15">
        <f t="shared" si="5"/>
        <v>0</v>
      </c>
      <c r="M164" s="15">
        <f t="shared" si="5"/>
        <v>0</v>
      </c>
      <c r="N164" s="15">
        <f t="shared" si="5"/>
        <v>0</v>
      </c>
      <c r="O164" s="15">
        <f t="shared" si="5"/>
        <v>0</v>
      </c>
      <c r="P164" s="15">
        <f t="shared" si="5"/>
        <v>0</v>
      </c>
      <c r="Q164" s="15">
        <f t="shared" si="5"/>
        <v>0.76</v>
      </c>
      <c r="R164" s="15">
        <f t="shared" si="5"/>
        <v>0</v>
      </c>
      <c r="S164" s="15">
        <f t="shared" si="5"/>
        <v>0</v>
      </c>
      <c r="T164" s="15">
        <f t="shared" si="5"/>
        <v>8.85</v>
      </c>
      <c r="U164" s="15">
        <f t="shared" si="5"/>
        <v>1.62</v>
      </c>
      <c r="V164" s="15">
        <f t="shared" si="5"/>
        <v>0</v>
      </c>
      <c r="W164" s="15">
        <f t="shared" si="5"/>
        <v>0</v>
      </c>
      <c r="X164" s="15">
        <f t="shared" si="5"/>
        <v>0</v>
      </c>
      <c r="Y164" s="15">
        <f t="shared" si="5"/>
        <v>2.13</v>
      </c>
      <c r="Z164" s="15">
        <f t="shared" si="5"/>
        <v>0</v>
      </c>
      <c r="AA164" s="15">
        <f t="shared" si="5"/>
        <v>0</v>
      </c>
      <c r="AB164" s="15">
        <f t="shared" si="5"/>
        <v>0</v>
      </c>
      <c r="AC164" s="15">
        <f t="shared" si="5"/>
        <v>0</v>
      </c>
      <c r="AD164" s="15">
        <f t="shared" si="5"/>
        <v>0</v>
      </c>
      <c r="AE164" s="15">
        <f t="shared" si="5"/>
        <v>1.68</v>
      </c>
      <c r="AF164" s="15">
        <f t="shared" si="5"/>
        <v>0</v>
      </c>
      <c r="AG164" s="15">
        <f t="shared" si="5"/>
        <v>0</v>
      </c>
      <c r="AH164" s="15">
        <f t="shared" si="5"/>
        <v>0.06</v>
      </c>
      <c r="AI164" s="15">
        <f t="shared" si="5"/>
        <v>0</v>
      </c>
      <c r="AJ164" s="15">
        <f t="shared" si="5"/>
        <v>0</v>
      </c>
      <c r="AK164" s="15">
        <f t="shared" si="5"/>
        <v>0</v>
      </c>
      <c r="AL164" s="15">
        <f t="shared" si="5"/>
        <v>0</v>
      </c>
      <c r="AM164" s="17">
        <f t="shared" si="5"/>
        <v>0</v>
      </c>
      <c r="AN164" s="17">
        <f t="shared" si="5"/>
        <v>0</v>
      </c>
      <c r="AO164" s="17">
        <f t="shared" si="5"/>
        <v>0</v>
      </c>
      <c r="AP164" s="17">
        <f t="shared" si="5"/>
        <v>0</v>
      </c>
      <c r="AQ164" s="17">
        <f t="shared" si="5"/>
        <v>0</v>
      </c>
      <c r="AR164" s="17">
        <f t="shared" si="5"/>
        <v>0</v>
      </c>
      <c r="AS164" s="17">
        <f t="shared" si="5"/>
        <v>0</v>
      </c>
      <c r="AT164" s="17">
        <f t="shared" si="5"/>
        <v>0</v>
      </c>
      <c r="AU164" s="17">
        <f t="shared" si="5"/>
        <v>0</v>
      </c>
      <c r="AV164" s="17">
        <f t="shared" si="5"/>
        <v>0</v>
      </c>
      <c r="AW164" s="17">
        <f t="shared" si="5"/>
        <v>0</v>
      </c>
      <c r="AX164" s="17">
        <f t="shared" si="5"/>
        <v>0.01</v>
      </c>
      <c r="AY164" s="17">
        <f t="shared" si="5"/>
        <v>5.330000000000001</v>
      </c>
      <c r="AZ164" s="17">
        <f t="shared" si="5"/>
        <v>0</v>
      </c>
      <c r="BA164" s="17">
        <f t="shared" si="5"/>
        <v>0</v>
      </c>
      <c r="BB164" s="17">
        <f t="shared" si="5"/>
        <v>0</v>
      </c>
      <c r="BC164" s="17">
        <f t="shared" si="5"/>
        <v>0</v>
      </c>
      <c r="BD164" s="17">
        <f t="shared" si="5"/>
        <v>0</v>
      </c>
      <c r="BE164" s="17">
        <f t="shared" si="5"/>
        <v>2.59</v>
      </c>
      <c r="BF164" s="17">
        <f t="shared" si="5"/>
        <v>0.7</v>
      </c>
      <c r="BG164" s="17">
        <f t="shared" si="5"/>
        <v>9.1900000000000013</v>
      </c>
      <c r="BH164" s="17">
        <f t="shared" si="5"/>
        <v>0.16</v>
      </c>
      <c r="BI164" s="17">
        <f t="shared" si="5"/>
        <v>0</v>
      </c>
      <c r="BJ164" s="17">
        <f t="shared" si="5"/>
        <v>0</v>
      </c>
      <c r="BK164" s="17">
        <f t="shared" si="5"/>
        <v>0</v>
      </c>
      <c r="BL164" s="17">
        <f t="shared" si="5"/>
        <v>0</v>
      </c>
      <c r="BM164" s="17">
        <f t="shared" si="5"/>
        <v>0</v>
      </c>
      <c r="BN164" s="17">
        <f t="shared" si="5"/>
        <v>0</v>
      </c>
      <c r="BO164" s="17">
        <f t="shared" si="5"/>
        <v>0.04</v>
      </c>
      <c r="BP164" s="17">
        <f t="shared" si="5"/>
        <v>0</v>
      </c>
      <c r="BQ164" s="17">
        <f>SUM(BQ86:BQ163)</f>
        <v>0</v>
      </c>
      <c r="BR164" s="17">
        <f>SUM(BR86:BR163)</f>
        <v>0</v>
      </c>
      <c r="BS164" s="15">
        <f>SUM(BS86:BS163)</f>
        <v>33.119999999999997</v>
      </c>
    </row>
    <row r="165" spans="1:71" ht="18.600000000000001" customHeight="1" thickTop="1" thickBot="1" x14ac:dyDescent="0.3">
      <c r="A165" s="103" t="s">
        <v>179</v>
      </c>
      <c r="B165" s="104"/>
      <c r="C165" s="105"/>
      <c r="D165" s="15">
        <f>SUM(D85,D164)</f>
        <v>21.32</v>
      </c>
      <c r="E165" s="15">
        <f t="shared" ref="E165:BP165" si="6">SUM(E85,E164)</f>
        <v>28.27</v>
      </c>
      <c r="F165" s="15">
        <f t="shared" si="6"/>
        <v>7.43</v>
      </c>
      <c r="G165" s="15">
        <f t="shared" si="6"/>
        <v>1927.67</v>
      </c>
      <c r="H165" s="15">
        <f t="shared" si="6"/>
        <v>0.15</v>
      </c>
      <c r="I165" s="15">
        <f t="shared" si="6"/>
        <v>1.39</v>
      </c>
      <c r="J165" s="15">
        <f t="shared" si="6"/>
        <v>1.5100000000000002</v>
      </c>
      <c r="K165" s="15">
        <f t="shared" si="6"/>
        <v>2.2000000000000002</v>
      </c>
      <c r="L165" s="15">
        <f t="shared" si="6"/>
        <v>0</v>
      </c>
      <c r="M165" s="15">
        <f t="shared" si="6"/>
        <v>17.54</v>
      </c>
      <c r="N165" s="15">
        <f t="shared" si="6"/>
        <v>0.1</v>
      </c>
      <c r="O165" s="15">
        <f t="shared" si="6"/>
        <v>19.850000000000001</v>
      </c>
      <c r="P165" s="15">
        <f t="shared" si="6"/>
        <v>28.860000000000003</v>
      </c>
      <c r="Q165" s="15">
        <f t="shared" si="6"/>
        <v>182.60000000000005</v>
      </c>
      <c r="R165" s="15">
        <f t="shared" si="6"/>
        <v>62.599999999999994</v>
      </c>
      <c r="S165" s="15">
        <f t="shared" si="6"/>
        <v>57.410000000000004</v>
      </c>
      <c r="T165" s="15">
        <f t="shared" si="6"/>
        <v>198157.3899999999</v>
      </c>
      <c r="U165" s="15">
        <f t="shared" si="6"/>
        <v>40952.860000000015</v>
      </c>
      <c r="V165" s="15">
        <f t="shared" si="6"/>
        <v>682.20999999999958</v>
      </c>
      <c r="W165" s="15">
        <f t="shared" si="6"/>
        <v>1793.3800000000008</v>
      </c>
      <c r="X165" s="15">
        <f t="shared" si="6"/>
        <v>166.5</v>
      </c>
      <c r="Y165" s="15">
        <f t="shared" si="6"/>
        <v>8448.59</v>
      </c>
      <c r="Z165" s="15">
        <f t="shared" si="6"/>
        <v>10.83</v>
      </c>
      <c r="AA165" s="15">
        <f t="shared" si="6"/>
        <v>1.1200000000000001</v>
      </c>
      <c r="AB165" s="15">
        <f t="shared" si="6"/>
        <v>34.110000000000007</v>
      </c>
      <c r="AC165" s="15">
        <f t="shared" si="6"/>
        <v>17.610000000000003</v>
      </c>
      <c r="AD165" s="15">
        <f t="shared" si="6"/>
        <v>0.8600000000000001</v>
      </c>
      <c r="AE165" s="15">
        <f t="shared" si="6"/>
        <v>1854.3600000000006</v>
      </c>
      <c r="AF165" s="15">
        <f t="shared" si="6"/>
        <v>0.5</v>
      </c>
      <c r="AG165" s="15">
        <f t="shared" si="6"/>
        <v>7.0000000000000007E-2</v>
      </c>
      <c r="AH165" s="15">
        <f t="shared" si="6"/>
        <v>0.16999999999999998</v>
      </c>
      <c r="AI165" s="15">
        <f t="shared" si="6"/>
        <v>60.29999999999999</v>
      </c>
      <c r="AJ165" s="15">
        <f t="shared" si="6"/>
        <v>0.68</v>
      </c>
      <c r="AK165" s="15">
        <f t="shared" si="6"/>
        <v>15.5</v>
      </c>
      <c r="AL165" s="15">
        <f t="shared" si="6"/>
        <v>0.32</v>
      </c>
      <c r="AM165" s="15">
        <f t="shared" si="6"/>
        <v>0.23</v>
      </c>
      <c r="AN165" s="15">
        <f t="shared" si="6"/>
        <v>6.0000000000000005E-2</v>
      </c>
      <c r="AO165" s="15">
        <f t="shared" si="6"/>
        <v>0.92</v>
      </c>
      <c r="AP165" s="15">
        <f t="shared" si="6"/>
        <v>0.02</v>
      </c>
      <c r="AQ165" s="15">
        <f t="shared" si="6"/>
        <v>0</v>
      </c>
      <c r="AR165" s="15">
        <f t="shared" si="6"/>
        <v>0.5</v>
      </c>
      <c r="AS165" s="15">
        <f t="shared" si="6"/>
        <v>0</v>
      </c>
      <c r="AT165" s="15">
        <f t="shared" si="6"/>
        <v>0</v>
      </c>
      <c r="AU165" s="15">
        <f t="shared" si="6"/>
        <v>7.9999999999999988E-2</v>
      </c>
      <c r="AV165" s="15">
        <f t="shared" si="6"/>
        <v>16.119999999999997</v>
      </c>
      <c r="AW165" s="15">
        <f t="shared" si="6"/>
        <v>0.4</v>
      </c>
      <c r="AX165" s="15">
        <f t="shared" si="6"/>
        <v>0.37</v>
      </c>
      <c r="AY165" s="15">
        <f t="shared" si="6"/>
        <v>182.82</v>
      </c>
      <c r="AZ165" s="15">
        <f t="shared" si="6"/>
        <v>1.1399999999999999</v>
      </c>
      <c r="BA165" s="15">
        <f t="shared" si="6"/>
        <v>0.65</v>
      </c>
      <c r="BB165" s="15">
        <f t="shared" si="6"/>
        <v>0.03</v>
      </c>
      <c r="BC165" s="15">
        <f t="shared" si="6"/>
        <v>0.04</v>
      </c>
      <c r="BD165" s="15">
        <f t="shared" si="6"/>
        <v>0.04</v>
      </c>
      <c r="BE165" s="15">
        <f t="shared" si="6"/>
        <v>9.1499999999999986</v>
      </c>
      <c r="BF165" s="15">
        <f t="shared" si="6"/>
        <v>0.71</v>
      </c>
      <c r="BG165" s="15">
        <f t="shared" si="6"/>
        <v>69.790000000000006</v>
      </c>
      <c r="BH165" s="15">
        <f t="shared" si="6"/>
        <v>0.71000000000000008</v>
      </c>
      <c r="BI165" s="15">
        <f t="shared" si="6"/>
        <v>2.2399999999999998</v>
      </c>
      <c r="BJ165" s="15">
        <f t="shared" si="6"/>
        <v>0.82000000000000006</v>
      </c>
      <c r="BK165" s="15">
        <f t="shared" si="6"/>
        <v>2.16</v>
      </c>
      <c r="BL165" s="15">
        <f t="shared" si="6"/>
        <v>0</v>
      </c>
      <c r="BM165" s="15">
        <f t="shared" si="6"/>
        <v>31.190000000000005</v>
      </c>
      <c r="BN165" s="15">
        <f t="shared" si="6"/>
        <v>1.25</v>
      </c>
      <c r="BO165" s="15">
        <f t="shared" si="6"/>
        <v>0.05</v>
      </c>
      <c r="BP165" s="15">
        <f t="shared" si="6"/>
        <v>23.66</v>
      </c>
      <c r="BQ165" s="15">
        <f>SUM(BQ85,BQ164)</f>
        <v>0.12</v>
      </c>
      <c r="BR165" s="15">
        <f>SUM(BR85,BR164)</f>
        <v>5.4</v>
      </c>
      <c r="BS165" s="15">
        <f>SUM(BS85,BS164)</f>
        <v>254906.92999999996</v>
      </c>
    </row>
    <row r="166" spans="1:71" ht="15.75" thickTop="1" x14ac:dyDescent="0.25">
      <c r="A166" s="48" t="s">
        <v>193</v>
      </c>
      <c r="B166" s="48"/>
      <c r="C166" s="48"/>
      <c r="D166" s="48"/>
      <c r="E166" s="48"/>
      <c r="F166" s="48"/>
      <c r="G166" s="48"/>
      <c r="H166" s="47"/>
      <c r="I166" s="47"/>
    </row>
    <row r="167" spans="1:71" x14ac:dyDescent="0.25">
      <c r="A167" s="48" t="s">
        <v>418</v>
      </c>
      <c r="B167" s="48"/>
      <c r="C167" s="48"/>
      <c r="D167" s="48"/>
      <c r="E167" s="48"/>
      <c r="F167" s="48"/>
      <c r="G167" s="48"/>
      <c r="H167" s="48"/>
    </row>
    <row r="168" spans="1:71" x14ac:dyDescent="0.25">
      <c r="BS168" s="18"/>
    </row>
  </sheetData>
  <mergeCells count="9">
    <mergeCell ref="BS4:BS6"/>
    <mergeCell ref="A7:A84"/>
    <mergeCell ref="A85:C85"/>
    <mergeCell ref="A86:A163"/>
    <mergeCell ref="A164:C164"/>
    <mergeCell ref="A165:C165"/>
    <mergeCell ref="A4:C5"/>
    <mergeCell ref="D4:BA4"/>
    <mergeCell ref="BB4:BQ4"/>
  </mergeCells>
  <pageMargins left="0" right="0" top="0" bottom="0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47"/>
  <sheetViews>
    <sheetView topLeftCell="A153" zoomScaleNormal="100" workbookViewId="0">
      <selection activeCell="A166" sqref="A166:A167"/>
    </sheetView>
  </sheetViews>
  <sheetFormatPr baseColWidth="10" defaultRowHeight="15" x14ac:dyDescent="0.25"/>
  <cols>
    <col min="1" max="1" width="8.7109375" customWidth="1"/>
    <col min="2" max="2" width="5.7109375" bestFit="1" customWidth="1"/>
    <col min="3" max="3" width="21.85546875" customWidth="1"/>
    <col min="4" max="4" width="7.85546875" bestFit="1" customWidth="1"/>
    <col min="5" max="5" width="9" bestFit="1" customWidth="1"/>
    <col min="6" max="6" width="9.140625" customWidth="1"/>
    <col min="7" max="7" width="8.7109375" bestFit="1" customWidth="1"/>
    <col min="8" max="8" width="8.140625" bestFit="1" customWidth="1"/>
    <col min="9" max="9" width="8.85546875" bestFit="1" customWidth="1"/>
    <col min="10" max="10" width="7" bestFit="1" customWidth="1"/>
    <col min="11" max="11" width="7.140625" bestFit="1" customWidth="1"/>
    <col min="15" max="15" width="11.5703125" style="44" customWidth="1"/>
    <col min="16" max="16" width="10.140625" bestFit="1" customWidth="1"/>
    <col min="17" max="17" width="9.28515625" customWidth="1"/>
    <col min="18" max="18" width="8.28515625" bestFit="1" customWidth="1"/>
    <col min="19" max="19" width="9.42578125" customWidth="1"/>
    <col min="20" max="20" width="7.28515625" bestFit="1" customWidth="1"/>
    <col min="21" max="21" width="12.85546875" customWidth="1"/>
    <col min="26" max="26" width="8.7109375" bestFit="1" customWidth="1"/>
    <col min="27" max="27" width="7.28515625" bestFit="1" customWidth="1"/>
    <col min="28" max="28" width="12.85546875" customWidth="1"/>
    <col min="29" max="29" width="11.5703125" customWidth="1"/>
    <col min="30" max="30" width="7" bestFit="1" customWidth="1"/>
    <col min="31" max="31" width="6.85546875" bestFit="1" customWidth="1"/>
    <col min="33" max="33" width="7.85546875" bestFit="1" customWidth="1"/>
    <col min="34" max="34" width="10.5703125" bestFit="1" customWidth="1"/>
    <col min="35" max="35" width="8.5703125" bestFit="1" customWidth="1"/>
    <col min="36" max="36" width="8.85546875" bestFit="1" customWidth="1"/>
    <col min="37" max="37" width="8.5703125" bestFit="1" customWidth="1"/>
    <col min="38" max="38" width="8" bestFit="1" customWidth="1"/>
    <col min="39" max="39" width="11.5703125" style="44" customWidth="1"/>
    <col min="41" max="41" width="9.42578125" bestFit="1" customWidth="1"/>
    <col min="42" max="42" width="6.85546875" bestFit="1" customWidth="1"/>
    <col min="43" max="43" width="9.42578125" bestFit="1" customWidth="1"/>
    <col min="44" max="44" width="12.85546875" customWidth="1"/>
    <col min="45" max="45" width="8.28515625" style="44" bestFit="1" customWidth="1"/>
    <col min="46" max="46" width="9.42578125" bestFit="1" customWidth="1"/>
    <col min="47" max="47" width="7.140625" bestFit="1" customWidth="1"/>
    <col min="48" max="48" width="9.140625" bestFit="1" customWidth="1"/>
    <col min="49" max="49" width="7.7109375" bestFit="1" customWidth="1"/>
    <col min="50" max="50" width="8.28515625" bestFit="1" customWidth="1"/>
    <col min="51" max="51" width="9.85546875" bestFit="1" customWidth="1"/>
    <col min="52" max="52" width="7.42578125" customWidth="1"/>
    <col min="53" max="53" width="8.5703125" customWidth="1"/>
    <col min="54" max="54" width="8.42578125" bestFit="1" customWidth="1"/>
    <col min="55" max="55" width="8.28515625" customWidth="1"/>
    <col min="56" max="56" width="7.7109375" customWidth="1"/>
    <col min="57" max="57" width="9" customWidth="1"/>
    <col min="58" max="58" width="9.5703125" bestFit="1" customWidth="1"/>
    <col min="59" max="59" width="12.42578125" customWidth="1"/>
    <col min="60" max="60" width="9.42578125" customWidth="1"/>
    <col min="61" max="61" width="8.140625" bestFit="1" customWidth="1"/>
    <col min="62" max="62" width="6.42578125" style="44" bestFit="1" customWidth="1"/>
    <col min="63" max="63" width="8.42578125" style="44" bestFit="1" customWidth="1"/>
    <col min="64" max="64" width="10.140625" bestFit="1" customWidth="1"/>
    <col min="65" max="65" width="10.7109375" bestFit="1" customWidth="1"/>
    <col min="66" max="66" width="9.42578125" customWidth="1"/>
    <col min="67" max="67" width="8.85546875" bestFit="1" customWidth="1"/>
    <col min="68" max="68" width="10.28515625" bestFit="1" customWidth="1"/>
    <col min="69" max="69" width="8.42578125" bestFit="1" customWidth="1"/>
    <col min="70" max="70" width="9" customWidth="1"/>
    <col min="74" max="74" width="11.5703125" style="44" customWidth="1"/>
    <col min="76" max="76" width="10.42578125" bestFit="1" customWidth="1"/>
    <col min="78" max="78" width="8.5703125" customWidth="1"/>
    <col min="79" max="79" width="8.85546875" customWidth="1"/>
    <col min="80" max="80" width="8.140625" bestFit="1" customWidth="1"/>
    <col min="81" max="81" width="8.28515625" customWidth="1"/>
    <col min="83" max="83" width="9.5703125" customWidth="1"/>
  </cols>
  <sheetData>
    <row r="1" spans="1:84" x14ac:dyDescent="0.25">
      <c r="Q1" s="11"/>
    </row>
    <row r="2" spans="1:84" ht="15.75" x14ac:dyDescent="0.25">
      <c r="A2" s="43" t="s">
        <v>217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</row>
    <row r="3" spans="1:84" x14ac:dyDescent="0.25">
      <c r="Q3" s="11"/>
    </row>
    <row r="4" spans="1:84" x14ac:dyDescent="0.25">
      <c r="A4" s="106" t="s">
        <v>216</v>
      </c>
      <c r="B4" s="107"/>
      <c r="C4" s="107"/>
      <c r="D4" s="108" t="s">
        <v>1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10"/>
      <c r="BB4" s="108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111" t="s">
        <v>180</v>
      </c>
    </row>
    <row r="5" spans="1:84" x14ac:dyDescent="0.25">
      <c r="A5" s="107"/>
      <c r="B5" s="107"/>
      <c r="C5" s="107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20</v>
      </c>
      <c r="M5" s="3">
        <v>23</v>
      </c>
      <c r="N5" s="3">
        <v>24</v>
      </c>
      <c r="O5" s="3">
        <v>25</v>
      </c>
      <c r="P5" s="3">
        <v>40</v>
      </c>
      <c r="Q5" s="3">
        <v>41</v>
      </c>
      <c r="R5" s="3">
        <v>49</v>
      </c>
      <c r="S5" s="3">
        <v>52</v>
      </c>
      <c r="T5" s="3">
        <v>60</v>
      </c>
      <c r="U5" s="3">
        <v>62</v>
      </c>
      <c r="V5" s="3">
        <v>63</v>
      </c>
      <c r="W5" s="3">
        <v>64</v>
      </c>
      <c r="X5" s="3">
        <v>65</v>
      </c>
      <c r="Y5" s="3">
        <v>66</v>
      </c>
      <c r="Z5" s="3">
        <v>69</v>
      </c>
      <c r="AA5" s="3">
        <v>77</v>
      </c>
      <c r="AB5" s="62">
        <v>78</v>
      </c>
      <c r="AC5" s="3">
        <v>82</v>
      </c>
      <c r="AD5" s="3">
        <v>91</v>
      </c>
      <c r="AE5" s="3">
        <v>99</v>
      </c>
      <c r="AF5" s="3">
        <v>102</v>
      </c>
      <c r="AG5" s="3">
        <v>108</v>
      </c>
      <c r="AH5" s="3">
        <v>109</v>
      </c>
      <c r="AI5" s="3">
        <v>110</v>
      </c>
      <c r="AJ5" s="3">
        <v>111</v>
      </c>
      <c r="AK5" s="3">
        <v>112</v>
      </c>
      <c r="AL5" s="3">
        <v>113</v>
      </c>
      <c r="AM5" s="3">
        <v>114</v>
      </c>
      <c r="AN5" s="3">
        <v>115</v>
      </c>
      <c r="AO5" s="3">
        <v>117</v>
      </c>
      <c r="AP5" s="3">
        <v>120</v>
      </c>
      <c r="AQ5" s="3">
        <v>123</v>
      </c>
      <c r="AR5" s="3">
        <v>150</v>
      </c>
      <c r="AS5" s="3">
        <v>151</v>
      </c>
      <c r="AT5" s="3">
        <v>152</v>
      </c>
      <c r="AU5" s="3">
        <v>153</v>
      </c>
      <c r="AV5" s="3">
        <v>155</v>
      </c>
      <c r="AW5" s="3">
        <v>156</v>
      </c>
      <c r="AX5" s="3">
        <v>157</v>
      </c>
      <c r="AY5" s="62">
        <v>167</v>
      </c>
      <c r="AZ5" s="3">
        <v>169</v>
      </c>
      <c r="BA5" s="62">
        <v>170</v>
      </c>
      <c r="BB5" s="3">
        <v>172</v>
      </c>
      <c r="BC5" s="3">
        <v>175</v>
      </c>
      <c r="BD5" s="3">
        <v>179</v>
      </c>
      <c r="BE5" s="3">
        <v>180</v>
      </c>
      <c r="BF5" s="62">
        <v>185</v>
      </c>
      <c r="BG5" s="3">
        <v>192</v>
      </c>
      <c r="BH5" s="3">
        <v>193</v>
      </c>
      <c r="BI5" s="3">
        <v>197</v>
      </c>
      <c r="BJ5" s="3">
        <v>199</v>
      </c>
      <c r="BK5" s="3">
        <v>206</v>
      </c>
      <c r="BL5" s="3">
        <v>207</v>
      </c>
      <c r="BM5" s="3">
        <v>211</v>
      </c>
      <c r="BN5" s="3">
        <v>212</v>
      </c>
      <c r="BO5" s="3">
        <v>215</v>
      </c>
      <c r="BP5" s="3">
        <v>216</v>
      </c>
      <c r="BQ5" s="62">
        <v>218</v>
      </c>
      <c r="BR5" s="3">
        <v>219</v>
      </c>
      <c r="BS5" s="3">
        <v>225</v>
      </c>
      <c r="BT5" s="3">
        <v>234</v>
      </c>
      <c r="BU5" s="3">
        <v>241</v>
      </c>
      <c r="BV5" s="3">
        <v>243</v>
      </c>
      <c r="BW5" s="3">
        <v>247</v>
      </c>
      <c r="BX5" s="3">
        <v>278</v>
      </c>
      <c r="BY5" s="3">
        <v>279</v>
      </c>
      <c r="BZ5" s="3">
        <v>293</v>
      </c>
      <c r="CA5" s="3">
        <v>299</v>
      </c>
      <c r="CB5" s="3">
        <v>306</v>
      </c>
      <c r="CC5" s="3">
        <v>326</v>
      </c>
      <c r="CD5" s="3">
        <v>327</v>
      </c>
      <c r="CE5" s="3">
        <v>338</v>
      </c>
      <c r="CF5" s="112"/>
    </row>
    <row r="6" spans="1:84" ht="51.75" thickBot="1" x14ac:dyDescent="0.3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141</v>
      </c>
      <c r="I6" s="5" t="s">
        <v>9</v>
      </c>
      <c r="J6" s="5" t="s">
        <v>230</v>
      </c>
      <c r="K6" s="5" t="s">
        <v>10</v>
      </c>
      <c r="L6" s="5" t="s">
        <v>142</v>
      </c>
      <c r="M6" s="5" t="s">
        <v>143</v>
      </c>
      <c r="N6" s="29" t="s">
        <v>12</v>
      </c>
      <c r="O6" s="29" t="s">
        <v>197</v>
      </c>
      <c r="P6" s="5" t="s">
        <v>13</v>
      </c>
      <c r="Q6" s="5" t="s">
        <v>14</v>
      </c>
      <c r="R6" s="5" t="s">
        <v>15</v>
      </c>
      <c r="S6" s="5" t="s">
        <v>16</v>
      </c>
      <c r="T6" s="5" t="s">
        <v>17</v>
      </c>
      <c r="U6" s="5" t="s">
        <v>18</v>
      </c>
      <c r="V6" s="5" t="s">
        <v>19</v>
      </c>
      <c r="W6" s="5" t="s">
        <v>20</v>
      </c>
      <c r="X6" s="5" t="s">
        <v>21</v>
      </c>
      <c r="Y6" s="5" t="s">
        <v>22</v>
      </c>
      <c r="Z6" s="5" t="s">
        <v>227</v>
      </c>
      <c r="AA6" s="5" t="s">
        <v>199</v>
      </c>
      <c r="AB6" s="5" t="s">
        <v>374</v>
      </c>
      <c r="AC6" s="5" t="s">
        <v>24</v>
      </c>
      <c r="AD6" s="5" t="s">
        <v>232</v>
      </c>
      <c r="AE6" s="5" t="s">
        <v>25</v>
      </c>
      <c r="AF6" s="5" t="s">
        <v>26</v>
      </c>
      <c r="AG6" s="5" t="s">
        <v>27</v>
      </c>
      <c r="AH6" s="5" t="s">
        <v>28</v>
      </c>
      <c r="AI6" s="5" t="s">
        <v>29</v>
      </c>
      <c r="AJ6" s="5" t="s">
        <v>30</v>
      </c>
      <c r="AK6" s="5" t="s">
        <v>144</v>
      </c>
      <c r="AL6" s="5" t="s">
        <v>31</v>
      </c>
      <c r="AM6" s="5" t="s">
        <v>201</v>
      </c>
      <c r="AN6" s="5" t="s">
        <v>32</v>
      </c>
      <c r="AO6" s="5" t="s">
        <v>145</v>
      </c>
      <c r="AP6" s="5" t="s">
        <v>231</v>
      </c>
      <c r="AQ6" s="5" t="s">
        <v>146</v>
      </c>
      <c r="AR6" s="5" t="s">
        <v>202</v>
      </c>
      <c r="AS6" s="5" t="s">
        <v>203</v>
      </c>
      <c r="AT6" s="5" t="s">
        <v>147</v>
      </c>
      <c r="AU6" s="5" t="s">
        <v>224</v>
      </c>
      <c r="AV6" s="5" t="s">
        <v>148</v>
      </c>
      <c r="AW6" s="5" t="s">
        <v>229</v>
      </c>
      <c r="AX6" s="5" t="s">
        <v>149</v>
      </c>
      <c r="AY6" s="5" t="s">
        <v>220</v>
      </c>
      <c r="AZ6" s="5" t="s">
        <v>150</v>
      </c>
      <c r="BA6" s="5" t="s">
        <v>221</v>
      </c>
      <c r="BB6" s="5" t="s">
        <v>151</v>
      </c>
      <c r="BC6" s="5" t="s">
        <v>34</v>
      </c>
      <c r="BD6" s="5" t="s">
        <v>35</v>
      </c>
      <c r="BE6" s="5" t="s">
        <v>204</v>
      </c>
      <c r="BF6" s="5" t="s">
        <v>219</v>
      </c>
      <c r="BG6" s="5" t="s">
        <v>36</v>
      </c>
      <c r="BH6" s="5" t="s">
        <v>37</v>
      </c>
      <c r="BI6" s="5" t="s">
        <v>152</v>
      </c>
      <c r="BJ6" s="5" t="s">
        <v>38</v>
      </c>
      <c r="BK6" s="5" t="s">
        <v>153</v>
      </c>
      <c r="BL6" s="5" t="s">
        <v>154</v>
      </c>
      <c r="BM6" s="5" t="s">
        <v>39</v>
      </c>
      <c r="BN6" s="5" t="s">
        <v>40</v>
      </c>
      <c r="BO6" s="5" t="s">
        <v>41</v>
      </c>
      <c r="BP6" s="5" t="s">
        <v>42</v>
      </c>
      <c r="BQ6" s="5" t="s">
        <v>222</v>
      </c>
      <c r="BR6" s="5" t="s">
        <v>43</v>
      </c>
      <c r="BS6" s="5" t="s">
        <v>205</v>
      </c>
      <c r="BT6" s="5" t="s">
        <v>44</v>
      </c>
      <c r="BU6" s="5" t="s">
        <v>45</v>
      </c>
      <c r="BV6" s="5" t="s">
        <v>46</v>
      </c>
      <c r="BW6" s="29" t="s">
        <v>155</v>
      </c>
      <c r="BX6" s="5" t="s">
        <v>47</v>
      </c>
      <c r="BY6" s="5" t="s">
        <v>156</v>
      </c>
      <c r="BZ6" s="5" t="s">
        <v>157</v>
      </c>
      <c r="CA6" s="5" t="s">
        <v>225</v>
      </c>
      <c r="CB6" s="5" t="s">
        <v>49</v>
      </c>
      <c r="CC6" s="5" t="s">
        <v>223</v>
      </c>
      <c r="CD6" s="5" t="s">
        <v>228</v>
      </c>
      <c r="CE6" s="5" t="s">
        <v>206</v>
      </c>
      <c r="CF6" s="113"/>
    </row>
    <row r="7" spans="1:84" ht="15.75" thickTop="1" x14ac:dyDescent="0.25">
      <c r="A7" s="114" t="s">
        <v>50</v>
      </c>
      <c r="B7" s="6">
        <v>1</v>
      </c>
      <c r="C7" s="7" t="s">
        <v>51</v>
      </c>
      <c r="D7" s="8"/>
      <c r="E7" s="8"/>
      <c r="F7" s="9"/>
      <c r="G7" s="8">
        <v>0.42</v>
      </c>
      <c r="H7" s="8"/>
      <c r="I7" s="9"/>
      <c r="J7" s="9"/>
      <c r="K7" s="9"/>
      <c r="L7" s="9"/>
      <c r="M7" s="9"/>
      <c r="N7" s="9"/>
      <c r="O7" s="9"/>
      <c r="P7" s="9"/>
      <c r="Q7" s="9"/>
      <c r="R7" s="31"/>
      <c r="S7" s="9"/>
      <c r="T7" s="9"/>
      <c r="U7" s="9">
        <v>8759.2099999999991</v>
      </c>
      <c r="V7" s="9">
        <v>247.51</v>
      </c>
      <c r="W7" s="9">
        <v>2.4</v>
      </c>
      <c r="X7" s="9">
        <v>98.47</v>
      </c>
      <c r="Y7" s="9">
        <v>3.18</v>
      </c>
      <c r="Z7" s="9"/>
      <c r="AA7" s="9"/>
      <c r="AB7" s="9">
        <v>2.94</v>
      </c>
      <c r="AC7" s="9"/>
      <c r="AD7" s="11"/>
      <c r="AE7" s="9">
        <v>1.39</v>
      </c>
      <c r="AF7" s="8">
        <v>0.21</v>
      </c>
      <c r="AG7" s="9"/>
      <c r="AH7" s="9">
        <v>1.68</v>
      </c>
      <c r="AI7" s="9"/>
      <c r="AJ7" s="9"/>
      <c r="AK7" s="9"/>
      <c r="AL7" s="9">
        <v>0.13</v>
      </c>
      <c r="AM7" s="9"/>
      <c r="AN7" s="9"/>
      <c r="AO7" s="9"/>
      <c r="AP7" s="9"/>
      <c r="AQ7" s="9">
        <v>0.01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>
        <v>1.68</v>
      </c>
      <c r="BI7" s="9"/>
      <c r="BJ7" s="9"/>
      <c r="BK7" s="9"/>
      <c r="BL7" s="9"/>
      <c r="BM7" s="9"/>
      <c r="BN7" s="9"/>
      <c r="BO7" s="9"/>
      <c r="BP7" s="9">
        <v>0.73</v>
      </c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10">
        <f t="shared" ref="CF7:CF38" si="0">SUM(D7:CE7)</f>
        <v>9119.9599999999973</v>
      </c>
    </row>
    <row r="8" spans="1:84" x14ac:dyDescent="0.25">
      <c r="A8" s="115"/>
      <c r="B8" s="6">
        <v>2</v>
      </c>
      <c r="C8" s="7" t="s">
        <v>52</v>
      </c>
      <c r="D8" s="8"/>
      <c r="E8" s="8"/>
      <c r="F8" s="9"/>
      <c r="G8" s="8"/>
      <c r="H8" s="8"/>
      <c r="I8" s="9"/>
      <c r="J8" s="9"/>
      <c r="K8" s="9"/>
      <c r="L8" s="9"/>
      <c r="M8" s="9"/>
      <c r="N8" s="9"/>
      <c r="O8" s="9"/>
      <c r="P8" s="9"/>
      <c r="Q8" s="9"/>
      <c r="R8" s="31"/>
      <c r="S8" s="9"/>
      <c r="T8" s="9"/>
      <c r="U8" s="9">
        <v>8790.75</v>
      </c>
      <c r="V8" s="9">
        <v>203.62</v>
      </c>
      <c r="W8" s="9">
        <v>43</v>
      </c>
      <c r="X8" s="9">
        <v>23.58</v>
      </c>
      <c r="Y8" s="9">
        <v>4.45</v>
      </c>
      <c r="Z8" s="9"/>
      <c r="AA8" s="9"/>
      <c r="AB8" s="9">
        <v>1.07</v>
      </c>
      <c r="AC8" s="9"/>
      <c r="AD8" s="11"/>
      <c r="AE8" s="9"/>
      <c r="AF8" s="8"/>
      <c r="AG8" s="9"/>
      <c r="AH8" s="9">
        <v>9</v>
      </c>
      <c r="AI8" s="9"/>
      <c r="AJ8" s="9"/>
      <c r="AK8" s="9"/>
      <c r="AL8" s="9"/>
      <c r="AM8" s="9"/>
      <c r="AN8" s="9">
        <v>5.09</v>
      </c>
      <c r="AO8" s="9"/>
      <c r="AP8" s="9"/>
      <c r="AQ8" s="9"/>
      <c r="AR8" s="9">
        <v>0.01</v>
      </c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>
        <v>0.71</v>
      </c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10">
        <f t="shared" si="0"/>
        <v>9081.2800000000007</v>
      </c>
    </row>
    <row r="9" spans="1:84" x14ac:dyDescent="0.25">
      <c r="A9" s="115"/>
      <c r="B9" s="6">
        <v>3</v>
      </c>
      <c r="C9" s="7" t="s">
        <v>53</v>
      </c>
      <c r="D9" s="8"/>
      <c r="E9" s="8"/>
      <c r="F9" s="9"/>
      <c r="G9" s="8"/>
      <c r="H9" s="8"/>
      <c r="I9" s="9"/>
      <c r="J9" s="9"/>
      <c r="K9" s="9"/>
      <c r="L9" s="9"/>
      <c r="M9" s="9"/>
      <c r="N9" s="9"/>
      <c r="O9" s="9"/>
      <c r="P9" s="9"/>
      <c r="Q9" s="9"/>
      <c r="R9" s="31"/>
      <c r="S9" s="9"/>
      <c r="T9" s="9"/>
      <c r="U9" s="9">
        <v>2307.92</v>
      </c>
      <c r="V9" s="9">
        <v>25.18</v>
      </c>
      <c r="W9" s="9">
        <v>15</v>
      </c>
      <c r="X9" s="9">
        <v>1.88</v>
      </c>
      <c r="Y9" s="9">
        <v>0.62</v>
      </c>
      <c r="Z9" s="9"/>
      <c r="AA9" s="9"/>
      <c r="AB9" s="9"/>
      <c r="AC9" s="9"/>
      <c r="AD9" s="11"/>
      <c r="AE9" s="9">
        <v>0.03</v>
      </c>
      <c r="AF9" s="8"/>
      <c r="AG9" s="9"/>
      <c r="AH9" s="9">
        <v>0.82</v>
      </c>
      <c r="AI9" s="9"/>
      <c r="AJ9" s="9"/>
      <c r="AK9" s="9"/>
      <c r="AL9" s="9"/>
      <c r="AM9" s="9"/>
      <c r="AN9" s="9"/>
      <c r="AO9" s="9"/>
      <c r="AP9" s="9"/>
      <c r="AQ9" s="9"/>
      <c r="AR9" s="9">
        <v>0.03</v>
      </c>
      <c r="AS9" s="9"/>
      <c r="AT9" s="9">
        <v>0.02</v>
      </c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>
        <v>0.01</v>
      </c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10">
        <f t="shared" si="0"/>
        <v>2351.5100000000007</v>
      </c>
    </row>
    <row r="10" spans="1:84" x14ac:dyDescent="0.25">
      <c r="A10" s="115"/>
      <c r="B10" s="6">
        <v>4</v>
      </c>
      <c r="C10" s="7" t="s">
        <v>54</v>
      </c>
      <c r="D10" s="8"/>
      <c r="E10" s="8"/>
      <c r="F10" s="9"/>
      <c r="G10" s="8">
        <v>6.56</v>
      </c>
      <c r="H10" s="8"/>
      <c r="I10" s="9"/>
      <c r="J10" s="9"/>
      <c r="K10" s="9"/>
      <c r="L10" s="9"/>
      <c r="M10" s="9"/>
      <c r="N10" s="9"/>
      <c r="O10" s="9"/>
      <c r="P10" s="9"/>
      <c r="Q10" s="9"/>
      <c r="R10" s="31"/>
      <c r="S10" s="9"/>
      <c r="T10" s="9"/>
      <c r="U10" s="9">
        <v>191.54</v>
      </c>
      <c r="V10" s="9">
        <v>65.89</v>
      </c>
      <c r="W10" s="9"/>
      <c r="X10" s="9">
        <v>0.71</v>
      </c>
      <c r="Y10" s="9"/>
      <c r="Z10" s="9"/>
      <c r="AA10" s="9"/>
      <c r="AB10" s="9">
        <v>51.1</v>
      </c>
      <c r="AC10" s="9"/>
      <c r="AD10" s="11"/>
      <c r="AE10" s="9"/>
      <c r="AF10" s="8"/>
      <c r="AG10" s="9"/>
      <c r="AH10" s="9">
        <v>0.01</v>
      </c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>
        <v>0.28999999999999998</v>
      </c>
      <c r="AU10" s="9"/>
      <c r="AV10" s="9"/>
      <c r="AW10" s="9"/>
      <c r="AX10" s="9"/>
      <c r="AY10" s="9"/>
      <c r="AZ10" s="9"/>
      <c r="BA10" s="9"/>
      <c r="BB10" s="9">
        <v>0.3</v>
      </c>
      <c r="BC10" s="9"/>
      <c r="BD10" s="9"/>
      <c r="BE10" s="9"/>
      <c r="BF10" s="9"/>
      <c r="BG10" s="9"/>
      <c r="BH10" s="9">
        <v>0.25</v>
      </c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10">
        <f t="shared" si="0"/>
        <v>316.65000000000003</v>
      </c>
    </row>
    <row r="11" spans="1:84" x14ac:dyDescent="0.25">
      <c r="A11" s="115"/>
      <c r="B11" s="6">
        <v>5</v>
      </c>
      <c r="C11" s="7" t="s">
        <v>55</v>
      </c>
      <c r="D11" s="8"/>
      <c r="E11" s="8"/>
      <c r="F11" s="9"/>
      <c r="G11" s="8">
        <v>7.74</v>
      </c>
      <c r="H11" s="8"/>
      <c r="I11" s="9"/>
      <c r="J11" s="9"/>
      <c r="K11" s="9"/>
      <c r="L11" s="9"/>
      <c r="M11" s="9"/>
      <c r="N11" s="9"/>
      <c r="O11" s="9"/>
      <c r="P11" s="9"/>
      <c r="Q11" s="9"/>
      <c r="R11" s="31"/>
      <c r="S11" s="9"/>
      <c r="T11" s="9"/>
      <c r="U11" s="9">
        <v>5493.96</v>
      </c>
      <c r="V11" s="9">
        <v>363.55</v>
      </c>
      <c r="W11" s="9"/>
      <c r="X11" s="9">
        <v>44.46</v>
      </c>
      <c r="Y11" s="9"/>
      <c r="Z11" s="9">
        <v>2.84</v>
      </c>
      <c r="AA11" s="9"/>
      <c r="AB11" s="9">
        <v>12.09</v>
      </c>
      <c r="AC11" s="9"/>
      <c r="AD11" s="11"/>
      <c r="AE11" s="9">
        <v>0.14000000000000001</v>
      </c>
      <c r="AF11" s="8"/>
      <c r="AG11" s="9"/>
      <c r="AH11" s="9">
        <v>7.77</v>
      </c>
      <c r="AI11" s="9"/>
      <c r="AJ11" s="9"/>
      <c r="AK11" s="9"/>
      <c r="AL11" s="9">
        <v>1.83</v>
      </c>
      <c r="AM11" s="9"/>
      <c r="AN11" s="9">
        <v>0.37</v>
      </c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>
        <v>0.53</v>
      </c>
      <c r="BI11" s="9"/>
      <c r="BJ11" s="9"/>
      <c r="BK11" s="9"/>
      <c r="BL11" s="9"/>
      <c r="BM11" s="9"/>
      <c r="BN11" s="9">
        <v>2.31</v>
      </c>
      <c r="BO11" s="9"/>
      <c r="BP11" s="9">
        <v>2.41</v>
      </c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10">
        <f t="shared" si="0"/>
        <v>5940.0000000000009</v>
      </c>
    </row>
    <row r="12" spans="1:84" x14ac:dyDescent="0.25">
      <c r="A12" s="115"/>
      <c r="B12" s="6">
        <v>6</v>
      </c>
      <c r="C12" s="7" t="s">
        <v>56</v>
      </c>
      <c r="D12" s="8"/>
      <c r="E12" s="8"/>
      <c r="F12" s="9"/>
      <c r="G12" s="8"/>
      <c r="H12" s="8"/>
      <c r="I12" s="9"/>
      <c r="J12" s="9"/>
      <c r="K12" s="9"/>
      <c r="L12" s="9"/>
      <c r="M12" s="9"/>
      <c r="N12" s="9"/>
      <c r="O12" s="9"/>
      <c r="P12" s="9"/>
      <c r="Q12" s="9"/>
      <c r="R12" s="31"/>
      <c r="S12" s="9"/>
      <c r="T12" s="9"/>
      <c r="U12" s="9">
        <v>361.75</v>
      </c>
      <c r="V12" s="9">
        <v>117.98</v>
      </c>
      <c r="W12" s="9">
        <v>2.44</v>
      </c>
      <c r="X12" s="9">
        <v>0.9</v>
      </c>
      <c r="Y12" s="9">
        <v>0.39</v>
      </c>
      <c r="Z12" s="9"/>
      <c r="AA12" s="9"/>
      <c r="AB12" s="9">
        <v>1.55</v>
      </c>
      <c r="AC12" s="9"/>
      <c r="AD12" s="11"/>
      <c r="AE12" s="9"/>
      <c r="AF12" s="8"/>
      <c r="AG12" s="9"/>
      <c r="AH12" s="9">
        <v>2.2999999999999998</v>
      </c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>
        <v>0.14000000000000001</v>
      </c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10">
        <f t="shared" si="0"/>
        <v>487.45</v>
      </c>
    </row>
    <row r="13" spans="1:84" x14ac:dyDescent="0.25">
      <c r="A13" s="115"/>
      <c r="B13" s="6">
        <v>7</v>
      </c>
      <c r="C13" s="7" t="s">
        <v>57</v>
      </c>
      <c r="D13" s="8"/>
      <c r="E13" s="8"/>
      <c r="F13" s="9"/>
      <c r="G13" s="8">
        <v>1.44</v>
      </c>
      <c r="H13" s="8"/>
      <c r="I13" s="9"/>
      <c r="J13" s="9"/>
      <c r="K13" s="9"/>
      <c r="L13" s="9"/>
      <c r="M13" s="9"/>
      <c r="N13" s="9"/>
      <c r="O13" s="9"/>
      <c r="P13" s="9"/>
      <c r="Q13" s="9"/>
      <c r="R13" s="31">
        <v>1.36</v>
      </c>
      <c r="S13" s="9"/>
      <c r="T13" s="9">
        <v>2.83</v>
      </c>
      <c r="U13" s="9">
        <v>1706.15</v>
      </c>
      <c r="V13" s="9">
        <v>508</v>
      </c>
      <c r="W13" s="9">
        <v>36.94</v>
      </c>
      <c r="X13" s="9">
        <v>17.309999999999999</v>
      </c>
      <c r="Y13" s="9">
        <v>2.0699999999999998</v>
      </c>
      <c r="Z13" s="9"/>
      <c r="AA13" s="9"/>
      <c r="AB13" s="9">
        <v>2.29</v>
      </c>
      <c r="AC13" s="9"/>
      <c r="AD13" s="11"/>
      <c r="AE13" s="9">
        <v>0.72</v>
      </c>
      <c r="AF13" s="8"/>
      <c r="AG13" s="9"/>
      <c r="AH13" s="9">
        <v>1.17</v>
      </c>
      <c r="AI13" s="9"/>
      <c r="AJ13" s="9"/>
      <c r="AK13" s="9"/>
      <c r="AL13" s="9">
        <v>7.0000000000000007E-2</v>
      </c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>
        <v>0.1</v>
      </c>
      <c r="BE13" s="9"/>
      <c r="BF13" s="9"/>
      <c r="BG13" s="9"/>
      <c r="BH13" s="9">
        <v>2.02</v>
      </c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10">
        <f t="shared" si="0"/>
        <v>2282.4700000000003</v>
      </c>
    </row>
    <row r="14" spans="1:84" x14ac:dyDescent="0.25">
      <c r="A14" s="115"/>
      <c r="B14" s="6">
        <v>8</v>
      </c>
      <c r="C14" s="7" t="s">
        <v>58</v>
      </c>
      <c r="D14" s="8"/>
      <c r="E14" s="8"/>
      <c r="F14" s="9"/>
      <c r="G14" s="8"/>
      <c r="H14" s="8"/>
      <c r="I14" s="9"/>
      <c r="J14" s="9"/>
      <c r="K14" s="9"/>
      <c r="L14" s="9"/>
      <c r="M14" s="9"/>
      <c r="N14" s="9"/>
      <c r="O14" s="9"/>
      <c r="P14" s="9"/>
      <c r="Q14" s="9"/>
      <c r="R14" s="31"/>
      <c r="S14" s="9"/>
      <c r="T14" s="9"/>
      <c r="U14" s="9">
        <v>5661.49</v>
      </c>
      <c r="V14" s="9">
        <v>56.4</v>
      </c>
      <c r="W14" s="9">
        <v>191.15</v>
      </c>
      <c r="X14" s="9">
        <v>24.75</v>
      </c>
      <c r="Y14" s="9">
        <v>16.13</v>
      </c>
      <c r="Z14" s="9"/>
      <c r="AA14" s="9"/>
      <c r="AB14" s="9"/>
      <c r="AC14" s="9"/>
      <c r="AD14" s="11"/>
      <c r="AE14" s="9"/>
      <c r="AF14" s="8"/>
      <c r="AG14" s="9"/>
      <c r="AH14" s="9">
        <v>11.18</v>
      </c>
      <c r="AI14" s="9"/>
      <c r="AJ14" s="9"/>
      <c r="AK14" s="9"/>
      <c r="AL14" s="9">
        <v>2.99</v>
      </c>
      <c r="AM14" s="9"/>
      <c r="AN14" s="9"/>
      <c r="AO14" s="9"/>
      <c r="AP14" s="9"/>
      <c r="AQ14" s="9"/>
      <c r="AR14" s="9">
        <v>0.04</v>
      </c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>
        <v>0.14000000000000001</v>
      </c>
      <c r="BI14" s="9"/>
      <c r="BJ14" s="9"/>
      <c r="BK14" s="9"/>
      <c r="BL14" s="9"/>
      <c r="BM14" s="9"/>
      <c r="BN14" s="9"/>
      <c r="BO14" s="9"/>
      <c r="BP14" s="9">
        <v>0.82</v>
      </c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10">
        <f t="shared" si="0"/>
        <v>5965.0899999999992</v>
      </c>
    </row>
    <row r="15" spans="1:84" x14ac:dyDescent="0.25">
      <c r="A15" s="115"/>
      <c r="B15" s="6">
        <v>9</v>
      </c>
      <c r="C15" s="7" t="s">
        <v>59</v>
      </c>
      <c r="D15" s="8"/>
      <c r="E15" s="8"/>
      <c r="F15" s="9"/>
      <c r="G15" s="8">
        <v>3.03</v>
      </c>
      <c r="H15" s="8"/>
      <c r="I15" s="9"/>
      <c r="J15" s="9"/>
      <c r="K15" s="9"/>
      <c r="L15" s="9"/>
      <c r="M15" s="9"/>
      <c r="N15" s="9"/>
      <c r="O15" s="9"/>
      <c r="P15" s="9"/>
      <c r="Q15" s="9">
        <v>1.45</v>
      </c>
      <c r="R15" s="31"/>
      <c r="S15" s="9"/>
      <c r="T15" s="9"/>
      <c r="U15" s="9">
        <v>499.24</v>
      </c>
      <c r="V15" s="9">
        <v>472.9</v>
      </c>
      <c r="W15" s="9">
        <v>0.94</v>
      </c>
      <c r="X15" s="9">
        <v>1.7</v>
      </c>
      <c r="Y15" s="9">
        <v>0.39</v>
      </c>
      <c r="Z15" s="9"/>
      <c r="AA15" s="9"/>
      <c r="AB15" s="9">
        <v>34.25</v>
      </c>
      <c r="AC15" s="9"/>
      <c r="AD15" s="11"/>
      <c r="AE15" s="9"/>
      <c r="AF15" s="8"/>
      <c r="AG15" s="9"/>
      <c r="AH15" s="9">
        <v>29.14</v>
      </c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>
        <v>0.36</v>
      </c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12"/>
      <c r="BW15" s="9"/>
      <c r="BX15" s="9"/>
      <c r="BY15" s="9"/>
      <c r="BZ15" s="9"/>
      <c r="CA15" s="9"/>
      <c r="CB15" s="9"/>
      <c r="CC15" s="9"/>
      <c r="CD15" s="9"/>
      <c r="CE15" s="9"/>
      <c r="CF15" s="10">
        <f t="shared" si="0"/>
        <v>1043.4000000000001</v>
      </c>
    </row>
    <row r="16" spans="1:84" x14ac:dyDescent="0.25">
      <c r="A16" s="115"/>
      <c r="B16" s="6">
        <v>10</v>
      </c>
      <c r="C16" s="7" t="s">
        <v>60</v>
      </c>
      <c r="D16" s="8"/>
      <c r="E16" s="8"/>
      <c r="F16" s="9"/>
      <c r="G16" s="8">
        <v>6.03</v>
      </c>
      <c r="H16" s="8"/>
      <c r="I16" s="9"/>
      <c r="J16" s="9"/>
      <c r="K16" s="9"/>
      <c r="L16" s="9"/>
      <c r="M16" s="9"/>
      <c r="N16" s="9"/>
      <c r="O16" s="9"/>
      <c r="P16" s="9"/>
      <c r="Q16" s="9"/>
      <c r="R16" s="31">
        <v>0.59</v>
      </c>
      <c r="S16" s="9"/>
      <c r="T16" s="9"/>
      <c r="U16" s="9">
        <v>720.85</v>
      </c>
      <c r="V16" s="9">
        <v>609.80999999999995</v>
      </c>
      <c r="W16" s="9"/>
      <c r="X16" s="9">
        <v>3.66</v>
      </c>
      <c r="Y16" s="9">
        <v>3.4</v>
      </c>
      <c r="Z16" s="9"/>
      <c r="AA16" s="9"/>
      <c r="AB16" s="9">
        <v>14.23</v>
      </c>
      <c r="AC16" s="9"/>
      <c r="AD16" s="11"/>
      <c r="AE16" s="9">
        <v>0.43</v>
      </c>
      <c r="AF16" s="8"/>
      <c r="AG16" s="9"/>
      <c r="AH16" s="9">
        <v>40.99</v>
      </c>
      <c r="AI16" s="9">
        <v>0.03</v>
      </c>
      <c r="AJ16" s="9">
        <v>0.1</v>
      </c>
      <c r="AK16" s="9"/>
      <c r="AL16" s="9">
        <v>4.0999999999999996</v>
      </c>
      <c r="AM16" s="9"/>
      <c r="AN16" s="9">
        <v>0.23</v>
      </c>
      <c r="AO16" s="9"/>
      <c r="AP16" s="9"/>
      <c r="AQ16" s="9"/>
      <c r="AR16" s="9"/>
      <c r="AS16" s="9"/>
      <c r="AT16" s="9"/>
      <c r="AU16" s="9">
        <v>0.1</v>
      </c>
      <c r="AV16" s="9"/>
      <c r="AW16" s="9">
        <v>0.02</v>
      </c>
      <c r="AX16" s="9">
        <v>0.42</v>
      </c>
      <c r="AY16" s="9"/>
      <c r="AZ16" s="9"/>
      <c r="BA16" s="9">
        <v>0.03</v>
      </c>
      <c r="BB16" s="9"/>
      <c r="BC16" s="9"/>
      <c r="BD16" s="9"/>
      <c r="BE16" s="9"/>
      <c r="BF16" s="9">
        <v>0.21</v>
      </c>
      <c r="BG16" s="9"/>
      <c r="BH16" s="9">
        <v>1</v>
      </c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10">
        <f t="shared" si="0"/>
        <v>1406.23</v>
      </c>
    </row>
    <row r="17" spans="1:84" x14ac:dyDescent="0.25">
      <c r="A17" s="115"/>
      <c r="B17" s="6">
        <v>11</v>
      </c>
      <c r="C17" s="7" t="s">
        <v>61</v>
      </c>
      <c r="D17" s="8"/>
      <c r="E17" s="8"/>
      <c r="F17" s="9"/>
      <c r="G17" s="8">
        <v>2.2400000000000002</v>
      </c>
      <c r="H17" s="8"/>
      <c r="I17" s="9">
        <v>0.1</v>
      </c>
      <c r="J17" s="9"/>
      <c r="K17" s="9">
        <v>1.37</v>
      </c>
      <c r="L17" s="9"/>
      <c r="M17" s="9"/>
      <c r="N17" s="9"/>
      <c r="O17" s="9"/>
      <c r="P17" s="9"/>
      <c r="Q17" s="9"/>
      <c r="R17" s="31"/>
      <c r="S17" s="9"/>
      <c r="T17" s="9">
        <v>0.03</v>
      </c>
      <c r="U17" s="9">
        <v>18979.09</v>
      </c>
      <c r="V17" s="9">
        <v>1295.3699999999999</v>
      </c>
      <c r="W17" s="9">
        <v>121.93</v>
      </c>
      <c r="X17" s="9">
        <v>362.61</v>
      </c>
      <c r="Y17" s="9">
        <v>8.5399999999999991</v>
      </c>
      <c r="Z17" s="9">
        <v>0.31</v>
      </c>
      <c r="AA17" s="9"/>
      <c r="AB17" s="9">
        <v>12.95</v>
      </c>
      <c r="AC17" s="9"/>
      <c r="AD17" s="11"/>
      <c r="AE17" s="9">
        <v>6.51</v>
      </c>
      <c r="AF17" s="8">
        <v>14.23</v>
      </c>
      <c r="AG17" s="9">
        <v>0.04</v>
      </c>
      <c r="AH17" s="9">
        <v>3.73</v>
      </c>
      <c r="AI17" s="9"/>
      <c r="AJ17" s="9"/>
      <c r="AK17" s="9"/>
      <c r="AL17" s="9">
        <v>3.19</v>
      </c>
      <c r="AM17" s="9"/>
      <c r="AN17" s="9"/>
      <c r="AO17" s="9"/>
      <c r="AP17" s="9">
        <v>0.39</v>
      </c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>
        <v>0.05</v>
      </c>
      <c r="BD17" s="9">
        <v>0.05</v>
      </c>
      <c r="BE17" s="9"/>
      <c r="BF17" s="9"/>
      <c r="BG17" s="9"/>
      <c r="BH17" s="9">
        <v>9.42</v>
      </c>
      <c r="BI17" s="9"/>
      <c r="BJ17" s="9"/>
      <c r="BK17" s="9"/>
      <c r="BL17" s="9"/>
      <c r="BM17" s="9"/>
      <c r="BN17" s="9"/>
      <c r="BO17" s="9"/>
      <c r="BP17" s="9">
        <v>0.1</v>
      </c>
      <c r="BQ17" s="9"/>
      <c r="BR17" s="9"/>
      <c r="BS17" s="9"/>
      <c r="BT17" s="9"/>
      <c r="BU17" s="9"/>
      <c r="BV17" s="9"/>
      <c r="BW17" s="9">
        <v>0.06</v>
      </c>
      <c r="BX17" s="9"/>
      <c r="BY17" s="9"/>
      <c r="BZ17" s="9">
        <v>23.66</v>
      </c>
      <c r="CA17" s="9"/>
      <c r="CB17" s="9"/>
      <c r="CC17" s="9"/>
      <c r="CD17" s="9"/>
      <c r="CE17" s="9"/>
      <c r="CF17" s="10">
        <f t="shared" si="0"/>
        <v>20845.969999999998</v>
      </c>
    </row>
    <row r="18" spans="1:84" x14ac:dyDescent="0.25">
      <c r="A18" s="115"/>
      <c r="B18" s="6">
        <v>12</v>
      </c>
      <c r="C18" s="7" t="s">
        <v>62</v>
      </c>
      <c r="D18" s="8"/>
      <c r="E18" s="8"/>
      <c r="F18" s="9"/>
      <c r="G18" s="8">
        <v>12.9</v>
      </c>
      <c r="H18" s="8"/>
      <c r="I18" s="9"/>
      <c r="J18" s="9"/>
      <c r="K18" s="9"/>
      <c r="L18" s="9"/>
      <c r="M18" s="9"/>
      <c r="N18" s="9"/>
      <c r="O18" s="9"/>
      <c r="P18" s="9"/>
      <c r="Q18" s="9"/>
      <c r="R18" s="31"/>
      <c r="S18" s="9"/>
      <c r="T18" s="9"/>
      <c r="U18" s="9">
        <v>4531.53</v>
      </c>
      <c r="V18" s="9">
        <v>309.95</v>
      </c>
      <c r="W18" s="9">
        <v>1.18</v>
      </c>
      <c r="X18" s="9">
        <v>0.37</v>
      </c>
      <c r="Y18" s="9">
        <v>1.1499999999999999</v>
      </c>
      <c r="Z18" s="9"/>
      <c r="AA18" s="9"/>
      <c r="AB18" s="9">
        <v>38.159999999999997</v>
      </c>
      <c r="AC18" s="9"/>
      <c r="AD18" s="11"/>
      <c r="AE18" s="9">
        <v>0.17</v>
      </c>
      <c r="AF18" s="8"/>
      <c r="AG18" s="9"/>
      <c r="AH18" s="9">
        <v>10.61</v>
      </c>
      <c r="AI18" s="9"/>
      <c r="AJ18" s="9"/>
      <c r="AK18" s="9"/>
      <c r="AL18" s="9">
        <v>0.09</v>
      </c>
      <c r="AM18" s="9"/>
      <c r="AN18" s="9">
        <v>0.05</v>
      </c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>
        <v>0.54</v>
      </c>
      <c r="BI18" s="9"/>
      <c r="BJ18" s="9"/>
      <c r="BK18" s="9"/>
      <c r="BL18" s="9"/>
      <c r="BM18" s="9"/>
      <c r="BN18" s="9"/>
      <c r="BO18" s="9"/>
      <c r="BP18" s="9">
        <v>3.01</v>
      </c>
      <c r="BQ18" s="9"/>
      <c r="BR18" s="9">
        <v>0.03</v>
      </c>
      <c r="BS18" s="9"/>
      <c r="BT18" s="9">
        <v>0.04</v>
      </c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10">
        <f t="shared" si="0"/>
        <v>4909.7799999999988</v>
      </c>
    </row>
    <row r="19" spans="1:84" x14ac:dyDescent="0.25">
      <c r="A19" s="115"/>
      <c r="B19" s="6">
        <v>13</v>
      </c>
      <c r="C19" s="7" t="s">
        <v>63</v>
      </c>
      <c r="D19" s="8"/>
      <c r="E19" s="8"/>
      <c r="F19" s="9"/>
      <c r="G19" s="8"/>
      <c r="H19" s="8"/>
      <c r="I19" s="9"/>
      <c r="J19" s="9"/>
      <c r="K19" s="9"/>
      <c r="L19" s="9"/>
      <c r="M19" s="9"/>
      <c r="N19" s="9"/>
      <c r="O19" s="9"/>
      <c r="P19" s="9"/>
      <c r="Q19" s="9"/>
      <c r="R19" s="31"/>
      <c r="S19" s="9"/>
      <c r="T19" s="9"/>
      <c r="U19" s="9">
        <v>162.97999999999999</v>
      </c>
      <c r="V19" s="9">
        <v>54.96</v>
      </c>
      <c r="W19" s="9"/>
      <c r="X19" s="9"/>
      <c r="Y19" s="9"/>
      <c r="Z19" s="9"/>
      <c r="AA19" s="9"/>
      <c r="AB19" s="9">
        <v>5.38</v>
      </c>
      <c r="AC19" s="9"/>
      <c r="AD19" s="11"/>
      <c r="AE19" s="9"/>
      <c r="AF19" s="8"/>
      <c r="AG19" s="9"/>
      <c r="AH19" s="9">
        <v>12.92</v>
      </c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10">
        <f t="shared" si="0"/>
        <v>236.23999999999998</v>
      </c>
    </row>
    <row r="20" spans="1:84" x14ac:dyDescent="0.25">
      <c r="A20" s="115"/>
      <c r="B20" s="6">
        <v>14</v>
      </c>
      <c r="C20" s="7" t="s">
        <v>64</v>
      </c>
      <c r="D20" s="8"/>
      <c r="E20" s="8"/>
      <c r="F20" s="9"/>
      <c r="G20" s="8">
        <v>31.28</v>
      </c>
      <c r="H20" s="8"/>
      <c r="I20" s="9"/>
      <c r="J20" s="9"/>
      <c r="K20" s="9"/>
      <c r="L20" s="9"/>
      <c r="M20" s="9"/>
      <c r="N20" s="9"/>
      <c r="O20" s="9"/>
      <c r="P20" s="9"/>
      <c r="Q20" s="9"/>
      <c r="R20" s="31">
        <v>2.92</v>
      </c>
      <c r="S20" s="9"/>
      <c r="T20" s="9">
        <v>3.16</v>
      </c>
      <c r="U20" s="9">
        <v>841.43</v>
      </c>
      <c r="V20" s="9">
        <v>892.58</v>
      </c>
      <c r="W20" s="9"/>
      <c r="X20" s="9">
        <v>28.02</v>
      </c>
      <c r="Y20" s="9">
        <v>2.54</v>
      </c>
      <c r="Z20" s="9">
        <v>2.13</v>
      </c>
      <c r="AA20" s="9"/>
      <c r="AB20" s="9">
        <v>215.74</v>
      </c>
      <c r="AC20" s="9"/>
      <c r="AD20" s="11"/>
      <c r="AE20" s="9">
        <v>0.38</v>
      </c>
      <c r="AF20" s="8"/>
      <c r="AG20" s="9">
        <v>0.04</v>
      </c>
      <c r="AH20" s="9">
        <v>18.440000000000001</v>
      </c>
      <c r="AI20" s="9"/>
      <c r="AJ20" s="9"/>
      <c r="AK20" s="9"/>
      <c r="AL20" s="9">
        <v>0.99</v>
      </c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>
        <v>6.15</v>
      </c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>
        <v>0.04</v>
      </c>
      <c r="BT20" s="9"/>
      <c r="BU20" s="9"/>
      <c r="BV20" s="9"/>
      <c r="BW20" s="9">
        <v>7.25</v>
      </c>
      <c r="BX20" s="9">
        <v>0.38</v>
      </c>
      <c r="BY20" s="9"/>
      <c r="BZ20" s="9"/>
      <c r="CA20" s="9"/>
      <c r="CB20" s="9"/>
      <c r="CC20" s="9"/>
      <c r="CD20" s="9"/>
      <c r="CE20" s="9"/>
      <c r="CF20" s="10">
        <f t="shared" si="0"/>
        <v>2053.4700000000003</v>
      </c>
    </row>
    <row r="21" spans="1:84" x14ac:dyDescent="0.25">
      <c r="A21" s="115"/>
      <c r="B21" s="6">
        <v>15</v>
      </c>
      <c r="C21" s="7" t="s">
        <v>65</v>
      </c>
      <c r="D21" s="8"/>
      <c r="E21" s="8"/>
      <c r="F21" s="9"/>
      <c r="G21" s="8"/>
      <c r="H21" s="8"/>
      <c r="I21" s="9"/>
      <c r="J21" s="9"/>
      <c r="K21" s="9"/>
      <c r="L21" s="9"/>
      <c r="M21" s="9"/>
      <c r="N21" s="9"/>
      <c r="O21" s="9"/>
      <c r="P21" s="9"/>
      <c r="Q21" s="9"/>
      <c r="R21" s="31"/>
      <c r="S21" s="9"/>
      <c r="T21" s="9"/>
      <c r="U21" s="9">
        <v>6682.27</v>
      </c>
      <c r="V21" s="9">
        <v>189.64</v>
      </c>
      <c r="W21" s="9">
        <v>13.54</v>
      </c>
      <c r="X21" s="9">
        <v>3.03</v>
      </c>
      <c r="Y21" s="9">
        <v>1.33</v>
      </c>
      <c r="Z21" s="9"/>
      <c r="AA21" s="9"/>
      <c r="AB21" s="9"/>
      <c r="AC21" s="9"/>
      <c r="AD21" s="11"/>
      <c r="AE21" s="9">
        <v>0.01</v>
      </c>
      <c r="AF21" s="8"/>
      <c r="AG21" s="9"/>
      <c r="AH21" s="9">
        <v>0.21</v>
      </c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0.06</v>
      </c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10">
        <f t="shared" si="0"/>
        <v>6890.0900000000011</v>
      </c>
    </row>
    <row r="22" spans="1:84" x14ac:dyDescent="0.25">
      <c r="A22" s="115"/>
      <c r="B22" s="6">
        <v>16</v>
      </c>
      <c r="C22" s="7" t="s">
        <v>66</v>
      </c>
      <c r="D22" s="8"/>
      <c r="E22" s="8"/>
      <c r="F22" s="9"/>
      <c r="G22" s="8">
        <v>7.73</v>
      </c>
      <c r="H22" s="8"/>
      <c r="I22" s="9"/>
      <c r="J22" s="9"/>
      <c r="K22" s="9"/>
      <c r="L22" s="9"/>
      <c r="M22" s="9"/>
      <c r="N22" s="9"/>
      <c r="O22" s="9"/>
      <c r="P22" s="9"/>
      <c r="Q22" s="9"/>
      <c r="R22" s="31"/>
      <c r="S22" s="9"/>
      <c r="T22" s="9"/>
      <c r="U22" s="9">
        <v>393.56</v>
      </c>
      <c r="V22" s="9">
        <v>180.62</v>
      </c>
      <c r="W22" s="9">
        <v>0.66</v>
      </c>
      <c r="X22" s="9">
        <v>0.3</v>
      </c>
      <c r="Y22" s="9"/>
      <c r="Z22" s="9"/>
      <c r="AA22" s="9"/>
      <c r="AB22" s="9">
        <v>35.880000000000003</v>
      </c>
      <c r="AC22" s="9"/>
      <c r="AD22" s="11"/>
      <c r="AE22" s="9"/>
      <c r="AF22" s="8"/>
      <c r="AG22" s="9"/>
      <c r="AH22" s="9">
        <v>5.15</v>
      </c>
      <c r="AI22" s="9"/>
      <c r="AJ22" s="9"/>
      <c r="AK22" s="9"/>
      <c r="AL22" s="9">
        <v>0.69</v>
      </c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>
        <v>2.34</v>
      </c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>
        <v>0.01</v>
      </c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10">
        <f t="shared" si="0"/>
        <v>626.94000000000005</v>
      </c>
    </row>
    <row r="23" spans="1:84" x14ac:dyDescent="0.25">
      <c r="A23" s="115"/>
      <c r="B23" s="6">
        <v>17</v>
      </c>
      <c r="C23" s="7" t="s">
        <v>67</v>
      </c>
      <c r="D23" s="8"/>
      <c r="E23" s="8"/>
      <c r="F23" s="9"/>
      <c r="G23" s="8">
        <v>242.63</v>
      </c>
      <c r="H23" s="8"/>
      <c r="I23" s="9"/>
      <c r="J23" s="9"/>
      <c r="K23" s="9"/>
      <c r="L23" s="9"/>
      <c r="M23" s="9"/>
      <c r="N23" s="9">
        <v>5.2</v>
      </c>
      <c r="O23" s="9"/>
      <c r="P23" s="9"/>
      <c r="Q23" s="9"/>
      <c r="R23" s="31">
        <v>10.02</v>
      </c>
      <c r="S23" s="9">
        <v>8.19</v>
      </c>
      <c r="T23" s="9">
        <v>11.99</v>
      </c>
      <c r="U23" s="9">
        <v>1364.21</v>
      </c>
      <c r="V23" s="9">
        <v>1093.5899999999999</v>
      </c>
      <c r="W23" s="9">
        <v>28.07</v>
      </c>
      <c r="X23" s="9">
        <v>120.36</v>
      </c>
      <c r="Y23" s="9">
        <v>5.32</v>
      </c>
      <c r="Z23" s="9">
        <v>1.5</v>
      </c>
      <c r="AA23" s="9"/>
      <c r="AB23" s="9">
        <v>633.17999999999995</v>
      </c>
      <c r="AC23" s="9">
        <v>0.1</v>
      </c>
      <c r="AD23" s="11"/>
      <c r="AE23" s="9"/>
      <c r="AF23" s="8"/>
      <c r="AG23" s="9">
        <v>7.0000000000000007E-2</v>
      </c>
      <c r="AH23" s="9">
        <v>1.92</v>
      </c>
      <c r="AI23" s="9"/>
      <c r="AJ23" s="9"/>
      <c r="AK23" s="9"/>
      <c r="AL23" s="9"/>
      <c r="AM23" s="9"/>
      <c r="AN23" s="9"/>
      <c r="AO23" s="9"/>
      <c r="AP23" s="9"/>
      <c r="AQ23" s="9"/>
      <c r="AR23" s="9">
        <v>0.02</v>
      </c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>
        <v>0.24</v>
      </c>
      <c r="BE23" s="9"/>
      <c r="BF23" s="9"/>
      <c r="BG23" s="9"/>
      <c r="BH23" s="9">
        <v>3.23</v>
      </c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10">
        <f t="shared" si="0"/>
        <v>3529.84</v>
      </c>
    </row>
    <row r="24" spans="1:84" x14ac:dyDescent="0.25">
      <c r="A24" s="115"/>
      <c r="B24" s="6">
        <v>18</v>
      </c>
      <c r="C24" s="7" t="s">
        <v>68</v>
      </c>
      <c r="D24" s="8"/>
      <c r="E24" s="8"/>
      <c r="F24" s="9"/>
      <c r="G24" s="8">
        <v>105.94</v>
      </c>
      <c r="H24" s="8"/>
      <c r="I24" s="9"/>
      <c r="J24" s="9"/>
      <c r="K24" s="9"/>
      <c r="L24" s="9"/>
      <c r="M24" s="9"/>
      <c r="N24" s="9"/>
      <c r="O24" s="9"/>
      <c r="P24" s="9"/>
      <c r="Q24" s="9">
        <v>2.76</v>
      </c>
      <c r="R24" s="31">
        <v>33.409999999999997</v>
      </c>
      <c r="S24" s="9">
        <v>0.45</v>
      </c>
      <c r="T24" s="9"/>
      <c r="U24" s="9">
        <v>302.76</v>
      </c>
      <c r="V24" s="9">
        <v>707.42</v>
      </c>
      <c r="W24" s="9">
        <v>0.1</v>
      </c>
      <c r="X24" s="9">
        <v>1.71</v>
      </c>
      <c r="Y24" s="9"/>
      <c r="Z24" s="9"/>
      <c r="AA24" s="9"/>
      <c r="AB24" s="9">
        <v>381.41</v>
      </c>
      <c r="AC24" s="9"/>
      <c r="AD24" s="11"/>
      <c r="AE24" s="9">
        <v>5.46</v>
      </c>
      <c r="AF24" s="8"/>
      <c r="AG24" s="9"/>
      <c r="AH24" s="9">
        <v>6.66</v>
      </c>
      <c r="AI24" s="9"/>
      <c r="AJ24" s="9"/>
      <c r="AK24" s="9"/>
      <c r="AL24" s="9">
        <v>1.45</v>
      </c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>
        <v>1.1299999999999999</v>
      </c>
      <c r="BE24" s="9"/>
      <c r="BF24" s="9"/>
      <c r="BG24" s="9"/>
      <c r="BH24" s="9">
        <v>0.48</v>
      </c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10">
        <f t="shared" si="0"/>
        <v>1551.1400000000003</v>
      </c>
    </row>
    <row r="25" spans="1:84" x14ac:dyDescent="0.25">
      <c r="A25" s="115"/>
      <c r="B25" s="6">
        <v>19</v>
      </c>
      <c r="C25" s="7" t="s">
        <v>69</v>
      </c>
      <c r="D25" s="8"/>
      <c r="E25" s="8"/>
      <c r="F25" s="9"/>
      <c r="G25" s="8">
        <v>27.48</v>
      </c>
      <c r="H25" s="8"/>
      <c r="I25" s="9"/>
      <c r="J25" s="9"/>
      <c r="K25" s="9"/>
      <c r="L25" s="9"/>
      <c r="M25" s="9"/>
      <c r="N25" s="9"/>
      <c r="O25" s="9"/>
      <c r="P25" s="9"/>
      <c r="Q25" s="9"/>
      <c r="R25" s="31">
        <v>7.0000000000000007E-2</v>
      </c>
      <c r="S25" s="9"/>
      <c r="T25" s="9"/>
      <c r="U25" s="9">
        <v>1494.25</v>
      </c>
      <c r="V25" s="9">
        <v>323.95999999999998</v>
      </c>
      <c r="W25" s="9">
        <v>19.61</v>
      </c>
      <c r="X25" s="9">
        <v>2.33</v>
      </c>
      <c r="Y25" s="9">
        <v>0.04</v>
      </c>
      <c r="Z25" s="9"/>
      <c r="AA25" s="9"/>
      <c r="AB25" s="9">
        <v>152.88</v>
      </c>
      <c r="AC25" s="9"/>
      <c r="AD25" s="11"/>
      <c r="AE25" s="9">
        <v>0.34</v>
      </c>
      <c r="AF25" s="8"/>
      <c r="AG25" s="9"/>
      <c r="AH25" s="9">
        <v>97.19</v>
      </c>
      <c r="AI25" s="9"/>
      <c r="AJ25" s="9"/>
      <c r="AK25" s="9"/>
      <c r="AL25" s="9">
        <v>0.04</v>
      </c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>
        <v>0.03</v>
      </c>
      <c r="AY25" s="9"/>
      <c r="AZ25" s="9"/>
      <c r="BA25" s="9"/>
      <c r="BB25" s="9"/>
      <c r="BC25" s="9"/>
      <c r="BD25" s="9"/>
      <c r="BE25" s="9"/>
      <c r="BF25" s="9"/>
      <c r="BG25" s="9">
        <v>0.36</v>
      </c>
      <c r="BH25" s="9">
        <v>1.03</v>
      </c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10">
        <f t="shared" si="0"/>
        <v>2119.61</v>
      </c>
    </row>
    <row r="26" spans="1:84" x14ac:dyDescent="0.25">
      <c r="A26" s="115"/>
      <c r="B26" s="6">
        <v>20</v>
      </c>
      <c r="C26" s="7" t="s">
        <v>70</v>
      </c>
      <c r="D26" s="8"/>
      <c r="E26" s="8"/>
      <c r="F26" s="9"/>
      <c r="G26" s="8">
        <v>5.49</v>
      </c>
      <c r="H26" s="8"/>
      <c r="I26" s="9"/>
      <c r="J26" s="9"/>
      <c r="K26" s="9"/>
      <c r="L26" s="9"/>
      <c r="M26" s="9"/>
      <c r="N26" s="9"/>
      <c r="O26" s="9"/>
      <c r="P26" s="9"/>
      <c r="Q26" s="9"/>
      <c r="R26" s="31"/>
      <c r="S26" s="9"/>
      <c r="T26" s="9"/>
      <c r="U26" s="9">
        <v>845.35</v>
      </c>
      <c r="V26" s="9">
        <v>57.66</v>
      </c>
      <c r="W26" s="9"/>
      <c r="X26" s="9">
        <v>0.83</v>
      </c>
      <c r="Y26" s="9">
        <v>0.78</v>
      </c>
      <c r="Z26" s="9">
        <v>0.72</v>
      </c>
      <c r="AA26" s="9"/>
      <c r="AB26" s="9">
        <v>30.01</v>
      </c>
      <c r="AC26" s="9"/>
      <c r="AD26" s="11"/>
      <c r="AE26" s="9">
        <v>0.1</v>
      </c>
      <c r="AF26" s="8"/>
      <c r="AG26" s="9"/>
      <c r="AH26" s="9">
        <v>13.04</v>
      </c>
      <c r="AI26" s="9"/>
      <c r="AJ26" s="9"/>
      <c r="AK26" s="9"/>
      <c r="AL26" s="9"/>
      <c r="AM26" s="9"/>
      <c r="AN26" s="9">
        <v>0.01</v>
      </c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>
        <v>0.56000000000000005</v>
      </c>
      <c r="BI26" s="9"/>
      <c r="BJ26" s="9"/>
      <c r="BK26" s="9"/>
      <c r="BL26" s="9"/>
      <c r="BM26" s="9"/>
      <c r="BN26" s="9"/>
      <c r="BO26" s="9"/>
      <c r="BP26" s="9">
        <v>0.91</v>
      </c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10">
        <f t="shared" si="0"/>
        <v>955.45999999999992</v>
      </c>
    </row>
    <row r="27" spans="1:84" x14ac:dyDescent="0.25">
      <c r="A27" s="115"/>
      <c r="B27" s="6">
        <v>21</v>
      </c>
      <c r="C27" s="7" t="s">
        <v>71</v>
      </c>
      <c r="D27" s="8"/>
      <c r="E27" s="8">
        <v>0.65</v>
      </c>
      <c r="F27" s="9"/>
      <c r="G27" s="8">
        <v>8.7799999999999994</v>
      </c>
      <c r="H27" s="8"/>
      <c r="I27" s="9"/>
      <c r="J27" s="9"/>
      <c r="K27" s="9"/>
      <c r="L27" s="9"/>
      <c r="M27" s="9"/>
      <c r="N27" s="9"/>
      <c r="O27" s="9"/>
      <c r="P27" s="9"/>
      <c r="Q27" s="9">
        <v>0.12</v>
      </c>
      <c r="R27" s="31">
        <v>0.51</v>
      </c>
      <c r="S27" s="9"/>
      <c r="T27" s="9"/>
      <c r="U27" s="9">
        <v>765.76</v>
      </c>
      <c r="V27" s="9">
        <v>791.15</v>
      </c>
      <c r="W27" s="9"/>
      <c r="X27" s="9"/>
      <c r="Y27" s="9">
        <v>0.04</v>
      </c>
      <c r="Z27" s="9"/>
      <c r="AA27" s="9"/>
      <c r="AB27" s="9">
        <v>112.78</v>
      </c>
      <c r="AC27" s="9"/>
      <c r="AD27" s="11"/>
      <c r="AE27" s="9"/>
      <c r="AF27" s="8"/>
      <c r="AG27" s="9">
        <v>0.1</v>
      </c>
      <c r="AH27" s="9">
        <v>5.24</v>
      </c>
      <c r="AI27" s="9"/>
      <c r="AJ27" s="9"/>
      <c r="AK27" s="9"/>
      <c r="AL27" s="9">
        <v>0.24</v>
      </c>
      <c r="AM27" s="9"/>
      <c r="AN27" s="9">
        <v>0.12</v>
      </c>
      <c r="AO27" s="9"/>
      <c r="AP27" s="9"/>
      <c r="AQ27" s="9"/>
      <c r="AR27" s="9"/>
      <c r="AS27" s="9"/>
      <c r="AT27" s="9"/>
      <c r="AU27" s="9"/>
      <c r="AV27" s="9">
        <v>0.11</v>
      </c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>
        <v>1.53</v>
      </c>
      <c r="BI27" s="9"/>
      <c r="BJ27" s="9"/>
      <c r="BK27" s="9"/>
      <c r="BL27" s="9"/>
      <c r="BM27" s="9"/>
      <c r="BN27" s="9"/>
      <c r="BO27" s="9"/>
      <c r="BP27" s="9">
        <v>1.75</v>
      </c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10">
        <f t="shared" si="0"/>
        <v>1688.8799999999994</v>
      </c>
    </row>
    <row r="28" spans="1:84" x14ac:dyDescent="0.25">
      <c r="A28" s="115"/>
      <c r="B28" s="6">
        <v>22</v>
      </c>
      <c r="C28" s="7" t="s">
        <v>72</v>
      </c>
      <c r="D28" s="8"/>
      <c r="E28" s="8"/>
      <c r="F28" s="9"/>
      <c r="G28" s="8"/>
      <c r="H28" s="8"/>
      <c r="I28" s="9"/>
      <c r="J28" s="9"/>
      <c r="K28" s="9"/>
      <c r="L28" s="9"/>
      <c r="M28" s="9"/>
      <c r="N28" s="9"/>
      <c r="O28" s="9"/>
      <c r="P28" s="9"/>
      <c r="Q28" s="9"/>
      <c r="R28" s="31"/>
      <c r="S28" s="9"/>
      <c r="T28" s="9"/>
      <c r="U28" s="9">
        <v>521.32000000000005</v>
      </c>
      <c r="V28" s="9">
        <v>84.82</v>
      </c>
      <c r="W28" s="9"/>
      <c r="X28" s="9"/>
      <c r="Y28" s="9"/>
      <c r="Z28" s="9"/>
      <c r="AA28" s="9"/>
      <c r="AB28" s="9"/>
      <c r="AC28" s="9"/>
      <c r="AD28" s="11"/>
      <c r="AE28" s="9">
        <v>0.02</v>
      </c>
      <c r="AF28" s="8"/>
      <c r="AG28" s="9"/>
      <c r="AH28" s="9">
        <v>0.34</v>
      </c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>
        <v>0.16</v>
      </c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10">
        <f t="shared" si="0"/>
        <v>606.66000000000008</v>
      </c>
    </row>
    <row r="29" spans="1:84" x14ac:dyDescent="0.25">
      <c r="A29" s="115"/>
      <c r="B29" s="6">
        <v>23</v>
      </c>
      <c r="C29" s="7" t="s">
        <v>73</v>
      </c>
      <c r="D29" s="8"/>
      <c r="E29" s="8"/>
      <c r="F29" s="9"/>
      <c r="G29" s="8">
        <v>312.19</v>
      </c>
      <c r="H29" s="8"/>
      <c r="I29" s="9"/>
      <c r="J29" s="9"/>
      <c r="K29" s="9"/>
      <c r="L29" s="9"/>
      <c r="M29" s="9"/>
      <c r="N29" s="9">
        <v>1.88</v>
      </c>
      <c r="O29" s="9"/>
      <c r="P29" s="9"/>
      <c r="Q29" s="9">
        <v>2.52</v>
      </c>
      <c r="R29" s="31">
        <v>13.31</v>
      </c>
      <c r="S29" s="9">
        <v>30.04</v>
      </c>
      <c r="T29" s="9">
        <v>0.64</v>
      </c>
      <c r="U29" s="9">
        <v>451.26</v>
      </c>
      <c r="V29" s="9">
        <v>1057.94</v>
      </c>
      <c r="W29" s="9">
        <v>15.98</v>
      </c>
      <c r="X29" s="9">
        <v>4.21</v>
      </c>
      <c r="Y29" s="9">
        <v>7.0000000000000007E-2</v>
      </c>
      <c r="Z29" s="9"/>
      <c r="AA29" s="9"/>
      <c r="AB29" s="9">
        <v>248.41</v>
      </c>
      <c r="AC29" s="9"/>
      <c r="AD29" s="11"/>
      <c r="AE29" s="9"/>
      <c r="AF29" s="8"/>
      <c r="AG29" s="9"/>
      <c r="AH29" s="9">
        <v>5.0199999999999996</v>
      </c>
      <c r="AI29" s="9"/>
      <c r="AJ29" s="9"/>
      <c r="AK29" s="9"/>
      <c r="AL29" s="9">
        <v>0.2</v>
      </c>
      <c r="AM29" s="9"/>
      <c r="AN29" s="9"/>
      <c r="AO29" s="9"/>
      <c r="AP29" s="9"/>
      <c r="AQ29" s="9"/>
      <c r="AR29" s="9"/>
      <c r="AS29" s="9"/>
      <c r="AT29" s="9"/>
      <c r="AU29" s="9"/>
      <c r="AV29" s="9">
        <v>0.15</v>
      </c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>
        <v>0.68</v>
      </c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>
        <v>5.4</v>
      </c>
      <c r="CF29" s="10">
        <f t="shared" si="0"/>
        <v>2149.8999999999996</v>
      </c>
    </row>
    <row r="30" spans="1:84" x14ac:dyDescent="0.25">
      <c r="A30" s="115"/>
      <c r="B30" s="6">
        <v>24</v>
      </c>
      <c r="C30" s="7" t="s">
        <v>74</v>
      </c>
      <c r="D30" s="8"/>
      <c r="E30" s="8"/>
      <c r="F30" s="9"/>
      <c r="G30" s="8">
        <v>12.92</v>
      </c>
      <c r="H30" s="8"/>
      <c r="I30" s="9"/>
      <c r="J30" s="9"/>
      <c r="K30" s="9"/>
      <c r="L30" s="9"/>
      <c r="M30" s="9"/>
      <c r="N30" s="9"/>
      <c r="O30" s="9"/>
      <c r="P30" s="9"/>
      <c r="Q30" s="9"/>
      <c r="R30" s="31">
        <v>0.9</v>
      </c>
      <c r="S30" s="9"/>
      <c r="T30" s="9">
        <v>1.02</v>
      </c>
      <c r="U30" s="9">
        <v>2850.3</v>
      </c>
      <c r="V30" s="9">
        <v>880.17</v>
      </c>
      <c r="W30" s="9">
        <v>11.93</v>
      </c>
      <c r="X30" s="9">
        <v>47.48</v>
      </c>
      <c r="Y30" s="9">
        <v>14.04</v>
      </c>
      <c r="Z30" s="9">
        <v>5.15</v>
      </c>
      <c r="AA30" s="9"/>
      <c r="AB30" s="9">
        <v>47.42</v>
      </c>
      <c r="AC30" s="9"/>
      <c r="AD30" s="11"/>
      <c r="AE30" s="9"/>
      <c r="AF30" s="8"/>
      <c r="AG30" s="9"/>
      <c r="AH30" s="9">
        <v>266.77</v>
      </c>
      <c r="AI30" s="9"/>
      <c r="AJ30" s="9"/>
      <c r="AK30" s="9"/>
      <c r="AL30" s="9">
        <v>5.25</v>
      </c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>
        <v>1.08</v>
      </c>
      <c r="BE30" s="9"/>
      <c r="BF30" s="9"/>
      <c r="BG30" s="9"/>
      <c r="BH30" s="9">
        <v>5.0599999999999996</v>
      </c>
      <c r="BI30" s="9"/>
      <c r="BJ30" s="9"/>
      <c r="BK30" s="9"/>
      <c r="BL30" s="9"/>
      <c r="BM30" s="9"/>
      <c r="BN30" s="9">
        <v>1.61</v>
      </c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10">
        <f t="shared" si="0"/>
        <v>4151.1000000000004</v>
      </c>
    </row>
    <row r="31" spans="1:84" x14ac:dyDescent="0.25">
      <c r="A31" s="115"/>
      <c r="B31" s="6">
        <v>25</v>
      </c>
      <c r="C31" s="7" t="s">
        <v>75</v>
      </c>
      <c r="D31" s="8"/>
      <c r="E31" s="8"/>
      <c r="F31" s="9"/>
      <c r="G31" s="8">
        <v>63.27</v>
      </c>
      <c r="H31" s="8"/>
      <c r="I31" s="9"/>
      <c r="J31" s="9"/>
      <c r="K31" s="9"/>
      <c r="L31" s="9"/>
      <c r="M31" s="9"/>
      <c r="N31" s="9">
        <v>0.39</v>
      </c>
      <c r="O31" s="9"/>
      <c r="P31" s="9"/>
      <c r="Q31" s="9"/>
      <c r="R31" s="31">
        <v>7.01</v>
      </c>
      <c r="S31" s="9"/>
      <c r="T31" s="9">
        <v>0.42</v>
      </c>
      <c r="U31" s="9">
        <v>1117.95</v>
      </c>
      <c r="V31" s="9">
        <v>1551.96</v>
      </c>
      <c r="W31" s="9">
        <v>2.06</v>
      </c>
      <c r="X31" s="9">
        <v>2.52</v>
      </c>
      <c r="Y31" s="9"/>
      <c r="Z31" s="9"/>
      <c r="AA31" s="9"/>
      <c r="AB31" s="9">
        <v>672.81</v>
      </c>
      <c r="AC31" s="9"/>
      <c r="AD31" s="11"/>
      <c r="AE31" s="9">
        <v>3.22</v>
      </c>
      <c r="AF31" s="8"/>
      <c r="AG31" s="9"/>
      <c r="AH31" s="9">
        <v>11.97</v>
      </c>
      <c r="AI31" s="9"/>
      <c r="AJ31" s="9"/>
      <c r="AK31" s="9"/>
      <c r="AL31" s="9">
        <v>0.96</v>
      </c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>
        <v>0.02</v>
      </c>
      <c r="AY31" s="9"/>
      <c r="AZ31" s="9"/>
      <c r="BA31" s="9"/>
      <c r="BB31" s="9"/>
      <c r="BC31" s="9"/>
      <c r="BD31" s="9"/>
      <c r="BE31" s="9"/>
      <c r="BF31" s="9"/>
      <c r="BG31" s="9"/>
      <c r="BH31" s="9">
        <v>1.98</v>
      </c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>
        <v>3.31</v>
      </c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10">
        <f t="shared" si="0"/>
        <v>3439.8499999999995</v>
      </c>
    </row>
    <row r="32" spans="1:84" x14ac:dyDescent="0.25">
      <c r="A32" s="115"/>
      <c r="B32" s="6">
        <v>26</v>
      </c>
      <c r="C32" s="7" t="s">
        <v>76</v>
      </c>
      <c r="D32" s="8"/>
      <c r="E32" s="8">
        <v>4.51</v>
      </c>
      <c r="F32" s="9"/>
      <c r="G32" s="8">
        <v>5.46</v>
      </c>
      <c r="H32" s="8"/>
      <c r="I32" s="9"/>
      <c r="J32" s="9"/>
      <c r="K32" s="9"/>
      <c r="L32" s="9"/>
      <c r="M32" s="9"/>
      <c r="N32" s="9"/>
      <c r="O32" s="9"/>
      <c r="P32" s="9"/>
      <c r="Q32" s="9"/>
      <c r="R32" s="31">
        <v>0.76</v>
      </c>
      <c r="S32" s="9"/>
      <c r="T32" s="9">
        <v>0.09</v>
      </c>
      <c r="U32" s="9">
        <v>5385.74</v>
      </c>
      <c r="V32" s="9">
        <v>1335.05</v>
      </c>
      <c r="W32" s="9">
        <v>35.700000000000003</v>
      </c>
      <c r="X32" s="9">
        <v>70.94</v>
      </c>
      <c r="Y32" s="9">
        <v>7.73</v>
      </c>
      <c r="Z32" s="9"/>
      <c r="AA32" s="9"/>
      <c r="AB32" s="9">
        <v>33.020000000000003</v>
      </c>
      <c r="AC32" s="9"/>
      <c r="AD32" s="11"/>
      <c r="AE32" s="9">
        <v>0.32</v>
      </c>
      <c r="AF32" s="8"/>
      <c r="AG32" s="9"/>
      <c r="AH32" s="9">
        <v>39.659999999999997</v>
      </c>
      <c r="AI32" s="9">
        <v>0.09</v>
      </c>
      <c r="AJ32" s="9"/>
      <c r="AK32" s="9"/>
      <c r="AL32" s="9">
        <v>7.67</v>
      </c>
      <c r="AM32" s="9"/>
      <c r="AN32" s="9">
        <v>1.2</v>
      </c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>
        <v>2.78</v>
      </c>
      <c r="BI32" s="9"/>
      <c r="BJ32" s="9"/>
      <c r="BK32" s="9"/>
      <c r="BL32" s="9"/>
      <c r="BM32" s="9"/>
      <c r="BN32" s="9"/>
      <c r="BO32" s="9"/>
      <c r="BP32" s="9">
        <v>7.69</v>
      </c>
      <c r="BQ32" s="9">
        <v>0.02</v>
      </c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10">
        <f t="shared" si="0"/>
        <v>6938.4299999999985</v>
      </c>
    </row>
    <row r="33" spans="1:84" x14ac:dyDescent="0.25">
      <c r="A33" s="115"/>
      <c r="B33" s="6">
        <v>27</v>
      </c>
      <c r="C33" s="7" t="s">
        <v>77</v>
      </c>
      <c r="D33" s="8"/>
      <c r="E33" s="8"/>
      <c r="F33" s="9">
        <v>0.19</v>
      </c>
      <c r="G33" s="8">
        <v>2.62</v>
      </c>
      <c r="H33" s="8"/>
      <c r="I33" s="9"/>
      <c r="J33" s="9"/>
      <c r="K33" s="9"/>
      <c r="L33" s="9"/>
      <c r="M33" s="9"/>
      <c r="N33" s="9"/>
      <c r="O33" s="9"/>
      <c r="P33" s="9"/>
      <c r="Q33" s="9"/>
      <c r="R33" s="31">
        <v>0.02</v>
      </c>
      <c r="S33" s="9"/>
      <c r="T33" s="9"/>
      <c r="U33" s="9">
        <v>1563.9</v>
      </c>
      <c r="V33" s="9">
        <v>256.54000000000002</v>
      </c>
      <c r="W33" s="9">
        <v>15.85</v>
      </c>
      <c r="X33" s="9">
        <v>12.43</v>
      </c>
      <c r="Y33" s="9">
        <v>5.39</v>
      </c>
      <c r="Z33" s="9"/>
      <c r="AA33" s="9"/>
      <c r="AB33" s="9">
        <v>10.73</v>
      </c>
      <c r="AC33" s="9"/>
      <c r="AD33" s="11"/>
      <c r="AE33" s="9">
        <v>1.04</v>
      </c>
      <c r="AF33" s="8"/>
      <c r="AG33" s="9"/>
      <c r="AH33" s="9">
        <v>0.11</v>
      </c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>
        <v>1.63</v>
      </c>
      <c r="BI33" s="9"/>
      <c r="BJ33" s="9"/>
      <c r="BK33" s="9"/>
      <c r="BL33" s="9"/>
      <c r="BM33" s="9"/>
      <c r="BN33" s="9"/>
      <c r="BO33" s="9"/>
      <c r="BP33" s="9">
        <v>0.21</v>
      </c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>
        <v>0.03</v>
      </c>
      <c r="CE33" s="9"/>
      <c r="CF33" s="10">
        <f t="shared" si="0"/>
        <v>1870.69</v>
      </c>
    </row>
    <row r="34" spans="1:84" x14ac:dyDescent="0.25">
      <c r="A34" s="115"/>
      <c r="B34" s="6">
        <v>28</v>
      </c>
      <c r="C34" s="7" t="s">
        <v>78</v>
      </c>
      <c r="D34" s="8"/>
      <c r="E34" s="8"/>
      <c r="F34" s="9"/>
      <c r="G34" s="8">
        <v>1.71</v>
      </c>
      <c r="H34" s="8"/>
      <c r="I34" s="9">
        <v>0.66</v>
      </c>
      <c r="J34" s="9"/>
      <c r="K34" s="9"/>
      <c r="L34" s="9">
        <v>0.14000000000000001</v>
      </c>
      <c r="M34" s="9"/>
      <c r="N34" s="9"/>
      <c r="O34" s="9"/>
      <c r="P34" s="9"/>
      <c r="Q34" s="9"/>
      <c r="R34" s="31"/>
      <c r="S34" s="9"/>
      <c r="T34" s="9"/>
      <c r="U34" s="9">
        <v>1356.25</v>
      </c>
      <c r="V34" s="9">
        <v>234.24</v>
      </c>
      <c r="W34" s="9">
        <v>1.72</v>
      </c>
      <c r="X34" s="9">
        <v>7.72</v>
      </c>
      <c r="Y34" s="9"/>
      <c r="Z34" s="9"/>
      <c r="AA34" s="9"/>
      <c r="AB34" s="9">
        <v>2.0299999999999998</v>
      </c>
      <c r="AC34" s="9">
        <v>0.08</v>
      </c>
      <c r="AD34" s="11"/>
      <c r="AE34" s="9">
        <v>4.71</v>
      </c>
      <c r="AF34" s="8">
        <v>1.33</v>
      </c>
      <c r="AG34" s="9"/>
      <c r="AH34" s="9"/>
      <c r="AI34" s="9"/>
      <c r="AJ34" s="9"/>
      <c r="AK34" s="9"/>
      <c r="AL34" s="9">
        <v>0.75</v>
      </c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>
        <v>0.64</v>
      </c>
      <c r="BE34" s="9"/>
      <c r="BF34" s="9"/>
      <c r="BG34" s="9"/>
      <c r="BH34" s="9">
        <v>3.85</v>
      </c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10">
        <f t="shared" si="0"/>
        <v>1615.83</v>
      </c>
    </row>
    <row r="35" spans="1:84" x14ac:dyDescent="0.25">
      <c r="A35" s="115"/>
      <c r="B35" s="6">
        <v>29</v>
      </c>
      <c r="C35" s="7" t="s">
        <v>79</v>
      </c>
      <c r="D35" s="8"/>
      <c r="E35" s="8"/>
      <c r="F35" s="9"/>
      <c r="G35" s="8">
        <v>1.1100000000000001</v>
      </c>
      <c r="H35" s="8"/>
      <c r="I35" s="9"/>
      <c r="J35" s="9"/>
      <c r="K35" s="9">
        <v>0.14000000000000001</v>
      </c>
      <c r="L35" s="9"/>
      <c r="M35" s="9"/>
      <c r="N35" s="9"/>
      <c r="O35" s="9"/>
      <c r="P35" s="9"/>
      <c r="Q35" s="9"/>
      <c r="R35" s="31"/>
      <c r="S35" s="9"/>
      <c r="T35" s="9"/>
      <c r="U35" s="9">
        <v>1647.75</v>
      </c>
      <c r="V35" s="9">
        <v>94.58</v>
      </c>
      <c r="W35" s="9">
        <v>1.35</v>
      </c>
      <c r="X35" s="9">
        <v>73.040000000000006</v>
      </c>
      <c r="Y35" s="9"/>
      <c r="Z35" s="9"/>
      <c r="AA35" s="9"/>
      <c r="AB35" s="9">
        <v>0.55000000000000004</v>
      </c>
      <c r="AC35" s="9"/>
      <c r="AD35" s="11"/>
      <c r="AE35" s="9">
        <v>0.64</v>
      </c>
      <c r="AF35" s="8">
        <v>0.12</v>
      </c>
      <c r="AG35" s="9"/>
      <c r="AH35" s="9">
        <v>0.65</v>
      </c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>
        <v>0.15</v>
      </c>
      <c r="BE35" s="9"/>
      <c r="BF35" s="9"/>
      <c r="BG35" s="9"/>
      <c r="BH35" s="9">
        <v>0.38</v>
      </c>
      <c r="BI35" s="9"/>
      <c r="BJ35" s="9"/>
      <c r="BK35" s="9"/>
      <c r="BL35" s="9"/>
      <c r="BM35" s="9"/>
      <c r="BN35" s="9"/>
      <c r="BO35" s="9"/>
      <c r="BP35" s="9">
        <v>0.1</v>
      </c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10">
        <f t="shared" si="0"/>
        <v>1820.56</v>
      </c>
    </row>
    <row r="36" spans="1:84" x14ac:dyDescent="0.25">
      <c r="A36" s="115"/>
      <c r="B36" s="6">
        <v>30</v>
      </c>
      <c r="C36" s="7" t="s">
        <v>80</v>
      </c>
      <c r="D36" s="8"/>
      <c r="E36" s="8"/>
      <c r="F36" s="9"/>
      <c r="G36" s="8"/>
      <c r="H36" s="8"/>
      <c r="I36" s="9"/>
      <c r="J36" s="9"/>
      <c r="K36" s="9"/>
      <c r="L36" s="9"/>
      <c r="M36" s="9"/>
      <c r="N36" s="9"/>
      <c r="O36" s="9"/>
      <c r="P36" s="9"/>
      <c r="Q36" s="9"/>
      <c r="R36" s="31">
        <v>0.28000000000000003</v>
      </c>
      <c r="S36" s="9"/>
      <c r="T36" s="9"/>
      <c r="U36" s="9">
        <v>521.70000000000005</v>
      </c>
      <c r="V36" s="9">
        <v>59.7</v>
      </c>
      <c r="W36" s="9"/>
      <c r="X36" s="9">
        <v>0.18</v>
      </c>
      <c r="Y36" s="9"/>
      <c r="Z36" s="9"/>
      <c r="AA36" s="9"/>
      <c r="AB36" s="9">
        <v>1.52</v>
      </c>
      <c r="AC36" s="9"/>
      <c r="AD36" s="11"/>
      <c r="AE36" s="9">
        <v>0.1</v>
      </c>
      <c r="AF36" s="8"/>
      <c r="AG36" s="9"/>
      <c r="AH36" s="9">
        <v>24.24</v>
      </c>
      <c r="AI36" s="9"/>
      <c r="AJ36" s="9"/>
      <c r="AK36" s="9"/>
      <c r="AL36" s="9"/>
      <c r="AM36" s="9"/>
      <c r="AN36" s="9">
        <v>0.02</v>
      </c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>
        <v>0.38</v>
      </c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10">
        <f t="shared" si="0"/>
        <v>608.12</v>
      </c>
    </row>
    <row r="37" spans="1:84" x14ac:dyDescent="0.25">
      <c r="A37" s="115"/>
      <c r="B37" s="6">
        <v>31</v>
      </c>
      <c r="C37" s="7" t="s">
        <v>81</v>
      </c>
      <c r="D37" s="8"/>
      <c r="E37" s="8"/>
      <c r="F37" s="9"/>
      <c r="G37" s="8"/>
      <c r="H37" s="8"/>
      <c r="I37" s="9"/>
      <c r="J37" s="9"/>
      <c r="K37" s="9"/>
      <c r="L37" s="9"/>
      <c r="M37" s="9"/>
      <c r="N37" s="9"/>
      <c r="O37" s="9"/>
      <c r="P37" s="9"/>
      <c r="Q37" s="9"/>
      <c r="R37" s="31"/>
      <c r="S37" s="9"/>
      <c r="T37" s="9"/>
      <c r="U37" s="9">
        <v>298.69</v>
      </c>
      <c r="V37" s="9">
        <v>143.75</v>
      </c>
      <c r="W37" s="9"/>
      <c r="X37" s="9">
        <v>18.600000000000001</v>
      </c>
      <c r="Y37" s="9"/>
      <c r="Z37" s="9"/>
      <c r="AA37" s="9"/>
      <c r="AB37" s="9">
        <v>4.34</v>
      </c>
      <c r="AC37" s="9"/>
      <c r="AD37" s="11"/>
      <c r="AE37" s="9"/>
      <c r="AF37" s="8"/>
      <c r="AG37" s="9"/>
      <c r="AH37" s="9">
        <v>22.59</v>
      </c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>
        <v>0.53</v>
      </c>
      <c r="BI37" s="9"/>
      <c r="BJ37" s="9"/>
      <c r="BK37" s="9"/>
      <c r="BL37" s="9"/>
      <c r="BM37" s="9"/>
      <c r="BN37" s="9">
        <v>1.18</v>
      </c>
      <c r="BO37" s="9"/>
      <c r="BP37" s="9"/>
      <c r="BQ37" s="9"/>
      <c r="BR37" s="9"/>
      <c r="BS37" s="9"/>
      <c r="BT37" s="9">
        <v>4.53</v>
      </c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10">
        <f t="shared" si="0"/>
        <v>494.20999999999992</v>
      </c>
    </row>
    <row r="38" spans="1:84" x14ac:dyDescent="0.25">
      <c r="A38" s="115"/>
      <c r="B38" s="6">
        <v>32</v>
      </c>
      <c r="C38" s="7" t="s">
        <v>82</v>
      </c>
      <c r="D38" s="8"/>
      <c r="E38" s="8"/>
      <c r="F38" s="9"/>
      <c r="G38" s="8">
        <v>0.09</v>
      </c>
      <c r="H38" s="8"/>
      <c r="I38" s="9"/>
      <c r="J38" s="9"/>
      <c r="K38" s="9"/>
      <c r="L38" s="9"/>
      <c r="M38" s="9"/>
      <c r="N38" s="9"/>
      <c r="O38" s="9"/>
      <c r="P38" s="9"/>
      <c r="Q38" s="9"/>
      <c r="R38" s="31"/>
      <c r="S38" s="9"/>
      <c r="T38" s="9"/>
      <c r="U38" s="9">
        <v>2565.85</v>
      </c>
      <c r="V38" s="9">
        <v>376.92</v>
      </c>
      <c r="W38" s="9">
        <v>40.4</v>
      </c>
      <c r="X38" s="9">
        <v>19.079999999999998</v>
      </c>
      <c r="Y38" s="9">
        <v>3.5</v>
      </c>
      <c r="Z38" s="9"/>
      <c r="AA38" s="9"/>
      <c r="AB38" s="9">
        <v>0.31</v>
      </c>
      <c r="AC38" s="9"/>
      <c r="AD38" s="11"/>
      <c r="AE38" s="9">
        <v>0.11</v>
      </c>
      <c r="AF38" s="8"/>
      <c r="AG38" s="9"/>
      <c r="AH38" s="9">
        <v>7.49</v>
      </c>
      <c r="AI38" s="9"/>
      <c r="AJ38" s="9"/>
      <c r="AK38" s="9"/>
      <c r="AL38" s="9">
        <v>0.02</v>
      </c>
      <c r="AM38" s="9"/>
      <c r="AN38" s="9">
        <v>7.0000000000000007E-2</v>
      </c>
      <c r="AO38" s="9"/>
      <c r="AP38" s="9"/>
      <c r="AQ38" s="9"/>
      <c r="AR38" s="9"/>
      <c r="AS38" s="9"/>
      <c r="AT38" s="9">
        <v>0.23</v>
      </c>
      <c r="AU38" s="9"/>
      <c r="AV38" s="9">
        <v>0.46</v>
      </c>
      <c r="AW38" s="9"/>
      <c r="AX38" s="9"/>
      <c r="AY38" s="9">
        <v>0.19</v>
      </c>
      <c r="AZ38" s="9"/>
      <c r="BA38" s="9"/>
      <c r="BB38" s="9"/>
      <c r="BC38" s="9"/>
      <c r="BD38" s="9"/>
      <c r="BE38" s="9"/>
      <c r="BF38" s="9"/>
      <c r="BG38" s="9"/>
      <c r="BH38" s="9">
        <v>0.55000000000000004</v>
      </c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>
        <v>0.12</v>
      </c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10">
        <f t="shared" si="0"/>
        <v>3015.3900000000003</v>
      </c>
    </row>
    <row r="39" spans="1:84" x14ac:dyDescent="0.25">
      <c r="A39" s="115"/>
      <c r="B39" s="6">
        <v>33</v>
      </c>
      <c r="C39" s="7" t="s">
        <v>83</v>
      </c>
      <c r="D39" s="8"/>
      <c r="E39" s="8"/>
      <c r="F39" s="9"/>
      <c r="G39" s="8"/>
      <c r="H39" s="8"/>
      <c r="I39" s="9"/>
      <c r="J39" s="9"/>
      <c r="K39" s="9"/>
      <c r="L39" s="9"/>
      <c r="M39" s="9"/>
      <c r="N39" s="9"/>
      <c r="O39" s="9"/>
      <c r="P39" s="9"/>
      <c r="Q39" s="9"/>
      <c r="R39" s="31"/>
      <c r="S39" s="9"/>
      <c r="T39" s="9"/>
      <c r="U39" s="9">
        <v>6722.74</v>
      </c>
      <c r="V39" s="9">
        <v>217.32</v>
      </c>
      <c r="W39" s="9">
        <v>69.989999999999995</v>
      </c>
      <c r="X39" s="9">
        <v>37.26</v>
      </c>
      <c r="Y39" s="9">
        <v>1.89</v>
      </c>
      <c r="Z39" s="9"/>
      <c r="AA39" s="9"/>
      <c r="AB39" s="9"/>
      <c r="AC39" s="9"/>
      <c r="AD39" s="11"/>
      <c r="AE39" s="9">
        <v>0.44</v>
      </c>
      <c r="AF39" s="8"/>
      <c r="AG39" s="9"/>
      <c r="AH39" s="9">
        <v>20</v>
      </c>
      <c r="AI39" s="9"/>
      <c r="AJ39" s="9"/>
      <c r="AK39" s="9"/>
      <c r="AL39" s="9"/>
      <c r="AM39" s="9"/>
      <c r="AN39" s="9">
        <v>0.63</v>
      </c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>
        <v>0.38</v>
      </c>
      <c r="BI39" s="9">
        <v>0.01</v>
      </c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10">
        <f t="shared" ref="CF39:CF70" si="1">SUM(D39:CE39)</f>
        <v>7070.66</v>
      </c>
    </row>
    <row r="40" spans="1:84" x14ac:dyDescent="0.25">
      <c r="A40" s="115"/>
      <c r="B40" s="6">
        <v>34</v>
      </c>
      <c r="C40" s="7" t="s">
        <v>84</v>
      </c>
      <c r="D40" s="8">
        <v>0.71</v>
      </c>
      <c r="E40" s="8"/>
      <c r="F40" s="9"/>
      <c r="G40" s="8">
        <v>117.15</v>
      </c>
      <c r="H40" s="8"/>
      <c r="I40" s="9"/>
      <c r="J40" s="9"/>
      <c r="K40" s="9">
        <v>0.4</v>
      </c>
      <c r="L40" s="9"/>
      <c r="M40" s="9"/>
      <c r="N40" s="9">
        <v>1.56</v>
      </c>
      <c r="O40" s="9"/>
      <c r="P40" s="9"/>
      <c r="Q40" s="9">
        <v>0.24</v>
      </c>
      <c r="R40" s="31">
        <v>54.81</v>
      </c>
      <c r="S40" s="9">
        <v>0.55000000000000004</v>
      </c>
      <c r="T40" s="9"/>
      <c r="U40" s="9">
        <v>5261.26</v>
      </c>
      <c r="V40" s="9">
        <v>2292.44</v>
      </c>
      <c r="W40" s="9">
        <v>4.21</v>
      </c>
      <c r="X40" s="9">
        <v>113.92</v>
      </c>
      <c r="Y40" s="9">
        <v>4.28</v>
      </c>
      <c r="Z40" s="9"/>
      <c r="AA40" s="9"/>
      <c r="AB40" s="9">
        <v>857.26</v>
      </c>
      <c r="AC40" s="9"/>
      <c r="AD40" s="11"/>
      <c r="AE40" s="9">
        <v>0.14000000000000001</v>
      </c>
      <c r="AF40" s="8"/>
      <c r="AG40" s="9"/>
      <c r="AH40" s="9">
        <v>15.33</v>
      </c>
      <c r="AI40" s="9"/>
      <c r="AJ40" s="9"/>
      <c r="AK40" s="9"/>
      <c r="AL40" s="9">
        <v>4.49</v>
      </c>
      <c r="AM40" s="9"/>
      <c r="AN40" s="9">
        <v>0.26</v>
      </c>
      <c r="AO40" s="9">
        <v>0.14000000000000001</v>
      </c>
      <c r="AP40" s="9"/>
      <c r="AQ40" s="9">
        <v>0.23</v>
      </c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>
        <v>1.31</v>
      </c>
      <c r="BE40" s="9"/>
      <c r="BF40" s="9"/>
      <c r="BG40" s="9"/>
      <c r="BH40" s="9">
        <v>3.73</v>
      </c>
      <c r="BI40" s="9"/>
      <c r="BJ40" s="9"/>
      <c r="BK40" s="9"/>
      <c r="BL40" s="9">
        <v>0.05</v>
      </c>
      <c r="BM40" s="9"/>
      <c r="BN40" s="9"/>
      <c r="BO40" s="9"/>
      <c r="BP40" s="9">
        <v>5.0999999999999996</v>
      </c>
      <c r="BQ40" s="9"/>
      <c r="BR40" s="9">
        <v>0.18</v>
      </c>
      <c r="BS40" s="9"/>
      <c r="BT40" s="9"/>
      <c r="BU40" s="9"/>
      <c r="BV40" s="9"/>
      <c r="BW40" s="9"/>
      <c r="BX40" s="9">
        <v>0.13</v>
      </c>
      <c r="BY40" s="9"/>
      <c r="BZ40" s="9"/>
      <c r="CA40" s="9"/>
      <c r="CB40" s="9"/>
      <c r="CC40" s="9"/>
      <c r="CD40" s="9"/>
      <c r="CE40" s="9"/>
      <c r="CF40" s="10">
        <f t="shared" si="1"/>
        <v>8739.8799999999974</v>
      </c>
    </row>
    <row r="41" spans="1:84" x14ac:dyDescent="0.25">
      <c r="A41" s="115"/>
      <c r="B41" s="6">
        <v>35</v>
      </c>
      <c r="C41" s="7" t="s">
        <v>85</v>
      </c>
      <c r="D41" s="8"/>
      <c r="E41" s="8"/>
      <c r="F41" s="9"/>
      <c r="G41" s="8">
        <v>19.84</v>
      </c>
      <c r="H41" s="8"/>
      <c r="I41" s="9"/>
      <c r="J41" s="9"/>
      <c r="K41" s="9"/>
      <c r="L41" s="9"/>
      <c r="M41" s="9"/>
      <c r="N41" s="9"/>
      <c r="O41" s="9"/>
      <c r="P41" s="9"/>
      <c r="Q41" s="9"/>
      <c r="R41" s="31">
        <v>0.06</v>
      </c>
      <c r="S41" s="9"/>
      <c r="T41" s="9">
        <v>0.23</v>
      </c>
      <c r="U41" s="9">
        <v>3141.26</v>
      </c>
      <c r="V41" s="9">
        <v>423.79</v>
      </c>
      <c r="W41" s="9">
        <v>12.99</v>
      </c>
      <c r="X41" s="9">
        <v>7.41</v>
      </c>
      <c r="Y41" s="9">
        <v>2.91</v>
      </c>
      <c r="Z41" s="9">
        <v>7.0000000000000007E-2</v>
      </c>
      <c r="AA41" s="9"/>
      <c r="AB41" s="9">
        <v>130.1</v>
      </c>
      <c r="AC41" s="9"/>
      <c r="AD41" s="11"/>
      <c r="AE41" s="9">
        <v>1.31</v>
      </c>
      <c r="AF41" s="8"/>
      <c r="AG41" s="9"/>
      <c r="AH41" s="9">
        <v>36.590000000000003</v>
      </c>
      <c r="AI41" s="9"/>
      <c r="AJ41" s="9"/>
      <c r="AK41" s="9"/>
      <c r="AL41" s="9">
        <v>0.11</v>
      </c>
      <c r="AM41" s="9"/>
      <c r="AN41" s="9">
        <v>0.51</v>
      </c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>
        <v>0.68</v>
      </c>
      <c r="BF41" s="9"/>
      <c r="BG41" s="9"/>
      <c r="BH41" s="9">
        <v>1.31</v>
      </c>
      <c r="BI41" s="9">
        <v>0.22</v>
      </c>
      <c r="BJ41" s="9"/>
      <c r="BK41" s="9"/>
      <c r="BL41" s="9"/>
      <c r="BM41" s="9"/>
      <c r="BN41" s="9"/>
      <c r="BO41" s="9"/>
      <c r="BP41" s="9">
        <v>0.86</v>
      </c>
      <c r="BQ41" s="9"/>
      <c r="BR41" s="9">
        <v>0.78</v>
      </c>
      <c r="BS41" s="9">
        <v>0.03</v>
      </c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10">
        <f t="shared" si="1"/>
        <v>3781.0600000000004</v>
      </c>
    </row>
    <row r="42" spans="1:84" x14ac:dyDescent="0.25">
      <c r="A42" s="115"/>
      <c r="B42" s="6">
        <v>36</v>
      </c>
      <c r="C42" s="7" t="s">
        <v>86</v>
      </c>
      <c r="D42" s="8"/>
      <c r="E42" s="8"/>
      <c r="F42" s="9"/>
      <c r="G42" s="8">
        <v>12.61</v>
      </c>
      <c r="H42" s="8"/>
      <c r="I42" s="9"/>
      <c r="J42" s="9"/>
      <c r="K42" s="9"/>
      <c r="L42" s="9"/>
      <c r="M42" s="9"/>
      <c r="N42" s="9">
        <v>7.0000000000000007E-2</v>
      </c>
      <c r="O42" s="9"/>
      <c r="P42" s="9"/>
      <c r="Q42" s="9"/>
      <c r="R42" s="31">
        <v>3.17</v>
      </c>
      <c r="S42" s="9"/>
      <c r="T42" s="9"/>
      <c r="U42" s="9">
        <v>7404.37</v>
      </c>
      <c r="V42" s="9">
        <v>1090.3699999999999</v>
      </c>
      <c r="W42" s="9">
        <v>12.84</v>
      </c>
      <c r="X42" s="9">
        <v>89.78</v>
      </c>
      <c r="Y42" s="9">
        <v>11.43</v>
      </c>
      <c r="Z42" s="9">
        <v>4.78</v>
      </c>
      <c r="AA42" s="9"/>
      <c r="AB42" s="9">
        <v>176.48</v>
      </c>
      <c r="AC42" s="9"/>
      <c r="AD42" s="11"/>
      <c r="AE42" s="9">
        <v>0.1</v>
      </c>
      <c r="AF42" s="8"/>
      <c r="AG42" s="9"/>
      <c r="AH42" s="9">
        <v>36.85</v>
      </c>
      <c r="AI42" s="9"/>
      <c r="AJ42" s="9"/>
      <c r="AK42" s="9"/>
      <c r="AL42" s="9">
        <v>0.32</v>
      </c>
      <c r="AM42" s="9"/>
      <c r="AN42" s="9"/>
      <c r="AO42" s="9"/>
      <c r="AP42" s="9"/>
      <c r="AQ42" s="9"/>
      <c r="AR42" s="9"/>
      <c r="AS42" s="9"/>
      <c r="AT42" s="9"/>
      <c r="AU42" s="9"/>
      <c r="AV42" s="9">
        <v>0.46</v>
      </c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>
        <v>0.69</v>
      </c>
      <c r="BI42" s="9"/>
      <c r="BJ42" s="9"/>
      <c r="BK42" s="9"/>
      <c r="BL42" s="9"/>
      <c r="BM42" s="9"/>
      <c r="BN42" s="9"/>
      <c r="BO42" s="9"/>
      <c r="BP42" s="9">
        <v>1.22</v>
      </c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10">
        <f t="shared" si="1"/>
        <v>8845.5400000000009</v>
      </c>
    </row>
    <row r="43" spans="1:84" x14ac:dyDescent="0.25">
      <c r="A43" s="115"/>
      <c r="B43" s="6">
        <v>37</v>
      </c>
      <c r="C43" s="7" t="s">
        <v>87</v>
      </c>
      <c r="D43" s="8"/>
      <c r="E43" s="8"/>
      <c r="F43" s="9"/>
      <c r="G43" s="8"/>
      <c r="H43" s="8"/>
      <c r="I43" s="9"/>
      <c r="J43" s="9"/>
      <c r="K43" s="9"/>
      <c r="L43" s="9"/>
      <c r="M43" s="9"/>
      <c r="N43" s="9"/>
      <c r="O43" s="9"/>
      <c r="P43" s="9"/>
      <c r="Q43" s="9"/>
      <c r="R43" s="31"/>
      <c r="S43" s="9"/>
      <c r="T43" s="9"/>
      <c r="U43" s="9">
        <v>1103.6500000000001</v>
      </c>
      <c r="V43" s="9">
        <v>165.23</v>
      </c>
      <c r="W43" s="9">
        <v>21.97</v>
      </c>
      <c r="X43" s="9">
        <v>4.91</v>
      </c>
      <c r="Y43" s="9">
        <v>3.09</v>
      </c>
      <c r="Z43" s="9"/>
      <c r="AA43" s="9"/>
      <c r="AB43" s="9">
        <v>7.0000000000000007E-2</v>
      </c>
      <c r="AC43" s="9"/>
      <c r="AD43" s="11"/>
      <c r="AE43" s="9"/>
      <c r="AF43" s="8"/>
      <c r="AG43" s="9"/>
      <c r="AH43" s="9">
        <v>37.08</v>
      </c>
      <c r="AI43" s="9"/>
      <c r="AJ43" s="9"/>
      <c r="AK43" s="9"/>
      <c r="AL43" s="9">
        <v>1.25</v>
      </c>
      <c r="AM43" s="9"/>
      <c r="AN43" s="9">
        <v>3.71</v>
      </c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>
        <v>0.08</v>
      </c>
      <c r="BI43" s="9"/>
      <c r="BJ43" s="9"/>
      <c r="BK43" s="9"/>
      <c r="BL43" s="9"/>
      <c r="BM43" s="9"/>
      <c r="BN43" s="9">
        <v>0.02</v>
      </c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10">
        <f t="shared" si="1"/>
        <v>1341.06</v>
      </c>
    </row>
    <row r="44" spans="1:84" x14ac:dyDescent="0.25">
      <c r="A44" s="115"/>
      <c r="B44" s="6">
        <v>38</v>
      </c>
      <c r="C44" s="7" t="s">
        <v>88</v>
      </c>
      <c r="D44" s="8"/>
      <c r="E44" s="8"/>
      <c r="F44" s="9"/>
      <c r="G44" s="8"/>
      <c r="H44" s="8"/>
      <c r="I44" s="9"/>
      <c r="J44" s="9"/>
      <c r="K44" s="9"/>
      <c r="L44" s="9"/>
      <c r="M44" s="9"/>
      <c r="N44" s="9"/>
      <c r="O44" s="9"/>
      <c r="P44" s="9"/>
      <c r="Q44" s="9"/>
      <c r="R44" s="31"/>
      <c r="S44" s="9"/>
      <c r="T44" s="9"/>
      <c r="U44" s="9">
        <v>945.34</v>
      </c>
      <c r="V44" s="9">
        <v>72.42</v>
      </c>
      <c r="W44" s="9"/>
      <c r="X44" s="9">
        <v>0.41</v>
      </c>
      <c r="Y44" s="9">
        <v>0.04</v>
      </c>
      <c r="Z44" s="9"/>
      <c r="AA44" s="9"/>
      <c r="AB44" s="9">
        <v>3.6</v>
      </c>
      <c r="AC44" s="9"/>
      <c r="AD44" s="11"/>
      <c r="AE44" s="9"/>
      <c r="AF44" s="8"/>
      <c r="AG44" s="9"/>
      <c r="AH44" s="9">
        <v>2.96</v>
      </c>
      <c r="AI44" s="9"/>
      <c r="AJ44" s="9"/>
      <c r="AK44" s="9"/>
      <c r="AL44" s="9"/>
      <c r="AM44" s="9"/>
      <c r="AN44" s="9">
        <v>0.09</v>
      </c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>
        <v>0.06</v>
      </c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10">
        <f t="shared" si="1"/>
        <v>1024.9199999999998</v>
      </c>
    </row>
    <row r="45" spans="1:84" x14ac:dyDescent="0.25">
      <c r="A45" s="115"/>
      <c r="B45" s="6">
        <v>39</v>
      </c>
      <c r="C45" s="7" t="s">
        <v>89</v>
      </c>
      <c r="D45" s="8"/>
      <c r="E45" s="8"/>
      <c r="F45" s="9"/>
      <c r="G45" s="8">
        <v>0.36</v>
      </c>
      <c r="H45" s="8"/>
      <c r="I45" s="9"/>
      <c r="J45" s="9"/>
      <c r="K45" s="9"/>
      <c r="L45" s="9"/>
      <c r="M45" s="9"/>
      <c r="N45" s="9"/>
      <c r="O45" s="9"/>
      <c r="P45" s="9"/>
      <c r="Q45" s="9"/>
      <c r="R45" s="31"/>
      <c r="S45" s="9"/>
      <c r="T45" s="9"/>
      <c r="U45" s="9">
        <v>4.82</v>
      </c>
      <c r="V45" s="9">
        <v>101.08</v>
      </c>
      <c r="W45" s="9"/>
      <c r="X45" s="9"/>
      <c r="Y45" s="9"/>
      <c r="Z45" s="9"/>
      <c r="AA45" s="9"/>
      <c r="AB45" s="9"/>
      <c r="AC45" s="9"/>
      <c r="AD45" s="11"/>
      <c r="AE45" s="9"/>
      <c r="AF45" s="8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10">
        <f t="shared" si="1"/>
        <v>106.26</v>
      </c>
    </row>
    <row r="46" spans="1:84" x14ac:dyDescent="0.25">
      <c r="A46" s="115"/>
      <c r="B46" s="6">
        <v>40</v>
      </c>
      <c r="C46" s="7" t="s">
        <v>90</v>
      </c>
      <c r="D46" s="8"/>
      <c r="E46" s="8"/>
      <c r="F46" s="9"/>
      <c r="G46" s="8">
        <v>4.96</v>
      </c>
      <c r="H46" s="8"/>
      <c r="I46" s="9"/>
      <c r="J46" s="9"/>
      <c r="K46" s="9"/>
      <c r="L46" s="9"/>
      <c r="M46" s="9"/>
      <c r="N46" s="9"/>
      <c r="O46" s="9"/>
      <c r="P46" s="9"/>
      <c r="Q46" s="9"/>
      <c r="R46" s="31">
        <v>0.31</v>
      </c>
      <c r="S46" s="9"/>
      <c r="T46" s="9"/>
      <c r="U46" s="9">
        <v>2158.37</v>
      </c>
      <c r="V46" s="9">
        <v>909.58</v>
      </c>
      <c r="W46" s="9">
        <v>2.42</v>
      </c>
      <c r="X46" s="9">
        <v>15.34</v>
      </c>
      <c r="Y46" s="9">
        <v>2.21</v>
      </c>
      <c r="Z46" s="9">
        <v>1.35</v>
      </c>
      <c r="AA46" s="9"/>
      <c r="AB46" s="9">
        <v>125.74</v>
      </c>
      <c r="AC46" s="9"/>
      <c r="AD46" s="11"/>
      <c r="AE46" s="9">
        <v>0.04</v>
      </c>
      <c r="AF46" s="8"/>
      <c r="AG46" s="9"/>
      <c r="AH46" s="9">
        <v>30.49</v>
      </c>
      <c r="AI46" s="9"/>
      <c r="AJ46" s="9"/>
      <c r="AK46" s="9"/>
      <c r="AL46" s="9">
        <v>0.09</v>
      </c>
      <c r="AM46" s="9"/>
      <c r="AN46" s="9">
        <v>1.28</v>
      </c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>
        <v>0.04</v>
      </c>
      <c r="BE46" s="9"/>
      <c r="BF46" s="9"/>
      <c r="BG46" s="9"/>
      <c r="BH46" s="9">
        <v>1.89</v>
      </c>
      <c r="BI46" s="9"/>
      <c r="BJ46" s="9"/>
      <c r="BK46" s="9"/>
      <c r="BL46" s="9"/>
      <c r="BM46" s="9"/>
      <c r="BN46" s="9">
        <v>0.2</v>
      </c>
      <c r="BO46" s="9"/>
      <c r="BP46" s="9">
        <v>0.71</v>
      </c>
      <c r="BQ46" s="9"/>
      <c r="BR46" s="9">
        <v>0.1</v>
      </c>
      <c r="BS46" s="9"/>
      <c r="BT46" s="9">
        <v>0.04</v>
      </c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10">
        <f t="shared" si="1"/>
        <v>3255.1599999999994</v>
      </c>
    </row>
    <row r="47" spans="1:84" x14ac:dyDescent="0.25">
      <c r="A47" s="115"/>
      <c r="B47" s="6">
        <v>41</v>
      </c>
      <c r="C47" s="7" t="s">
        <v>91</v>
      </c>
      <c r="D47" s="8"/>
      <c r="E47" s="8"/>
      <c r="F47" s="9"/>
      <c r="G47" s="8">
        <v>123.93</v>
      </c>
      <c r="H47" s="8"/>
      <c r="I47" s="9"/>
      <c r="J47" s="9"/>
      <c r="K47" s="9"/>
      <c r="L47" s="9"/>
      <c r="M47" s="9"/>
      <c r="N47" s="9"/>
      <c r="O47" s="9"/>
      <c r="P47" s="9"/>
      <c r="Q47" s="9">
        <v>0.16</v>
      </c>
      <c r="R47" s="31">
        <v>23.5</v>
      </c>
      <c r="S47" s="9">
        <v>30.33</v>
      </c>
      <c r="T47" s="9"/>
      <c r="U47" s="9">
        <v>288.3</v>
      </c>
      <c r="V47" s="9">
        <v>974.02</v>
      </c>
      <c r="W47" s="9">
        <v>19.11</v>
      </c>
      <c r="X47" s="9">
        <v>14.69</v>
      </c>
      <c r="Y47" s="9"/>
      <c r="Z47" s="9">
        <v>3.34</v>
      </c>
      <c r="AA47" s="9"/>
      <c r="AB47" s="9">
        <v>864.38</v>
      </c>
      <c r="AC47" s="9"/>
      <c r="AD47" s="11"/>
      <c r="AE47" s="9"/>
      <c r="AF47" s="8"/>
      <c r="AG47" s="9"/>
      <c r="AH47" s="9">
        <v>1.1299999999999999</v>
      </c>
      <c r="AI47" s="9"/>
      <c r="AJ47" s="9"/>
      <c r="AK47" s="9"/>
      <c r="AL47" s="9">
        <v>0.06</v>
      </c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>
        <v>0.56999999999999995</v>
      </c>
      <c r="AY47" s="9"/>
      <c r="AZ47" s="9"/>
      <c r="BA47" s="9"/>
      <c r="BB47" s="9">
        <v>1.89</v>
      </c>
      <c r="BC47" s="9">
        <v>0.21</v>
      </c>
      <c r="BD47" s="9"/>
      <c r="BE47" s="9"/>
      <c r="BF47" s="9"/>
      <c r="BG47" s="9"/>
      <c r="BH47" s="9">
        <v>0.38</v>
      </c>
      <c r="BI47" s="9"/>
      <c r="BJ47" s="9"/>
      <c r="BK47" s="9"/>
      <c r="BL47" s="9"/>
      <c r="BM47" s="9"/>
      <c r="BN47" s="9"/>
      <c r="BO47" s="9"/>
      <c r="BP47" s="9">
        <v>2.1</v>
      </c>
      <c r="BQ47" s="9"/>
      <c r="BR47" s="9"/>
      <c r="BS47" s="9"/>
      <c r="BT47" s="9"/>
      <c r="BU47" s="9"/>
      <c r="BV47" s="9"/>
      <c r="BW47" s="9">
        <v>2.5</v>
      </c>
      <c r="BX47" s="9"/>
      <c r="BY47" s="9"/>
      <c r="BZ47" s="9"/>
      <c r="CA47" s="9"/>
      <c r="CB47" s="9"/>
      <c r="CC47" s="9"/>
      <c r="CD47" s="9"/>
      <c r="CE47" s="9"/>
      <c r="CF47" s="10">
        <f t="shared" si="1"/>
        <v>2350.6</v>
      </c>
    </row>
    <row r="48" spans="1:84" x14ac:dyDescent="0.25">
      <c r="A48" s="115"/>
      <c r="B48" s="6">
        <v>42</v>
      </c>
      <c r="C48" s="7" t="s">
        <v>92</v>
      </c>
      <c r="D48" s="8"/>
      <c r="E48" s="8"/>
      <c r="F48" s="9"/>
      <c r="G48" s="8"/>
      <c r="H48" s="8"/>
      <c r="I48" s="9"/>
      <c r="J48" s="9"/>
      <c r="K48" s="9"/>
      <c r="L48" s="9"/>
      <c r="M48" s="9"/>
      <c r="N48" s="9"/>
      <c r="O48" s="9"/>
      <c r="P48" s="9"/>
      <c r="Q48" s="9"/>
      <c r="R48" s="31"/>
      <c r="S48" s="9"/>
      <c r="T48" s="9"/>
      <c r="U48" s="9">
        <v>51.52</v>
      </c>
      <c r="V48" s="9">
        <v>63.8</v>
      </c>
      <c r="W48" s="9"/>
      <c r="X48" s="9">
        <v>2.59</v>
      </c>
      <c r="Y48" s="9"/>
      <c r="Z48" s="9"/>
      <c r="AA48" s="9"/>
      <c r="AB48" s="9">
        <v>10.79</v>
      </c>
      <c r="AC48" s="9"/>
      <c r="AD48" s="11"/>
      <c r="AE48" s="9"/>
      <c r="AF48" s="8"/>
      <c r="AG48" s="9"/>
      <c r="AH48" s="9">
        <v>5.09</v>
      </c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10">
        <f t="shared" si="1"/>
        <v>133.79</v>
      </c>
    </row>
    <row r="49" spans="1:84" x14ac:dyDescent="0.25">
      <c r="A49" s="115"/>
      <c r="B49" s="6">
        <v>43</v>
      </c>
      <c r="C49" s="7" t="s">
        <v>93</v>
      </c>
      <c r="D49" s="8"/>
      <c r="E49" s="8"/>
      <c r="F49" s="9"/>
      <c r="G49" s="8"/>
      <c r="H49" s="8"/>
      <c r="I49" s="9"/>
      <c r="J49" s="9"/>
      <c r="K49" s="9"/>
      <c r="L49" s="9"/>
      <c r="M49" s="9"/>
      <c r="N49" s="9"/>
      <c r="O49" s="9"/>
      <c r="P49" s="9"/>
      <c r="Q49" s="9"/>
      <c r="R49" s="31"/>
      <c r="S49" s="9"/>
      <c r="T49" s="9"/>
      <c r="U49" s="9">
        <v>2737.53</v>
      </c>
      <c r="V49" s="9">
        <v>22.79</v>
      </c>
      <c r="W49" s="9"/>
      <c r="X49" s="9">
        <v>2.04</v>
      </c>
      <c r="Y49" s="9">
        <v>0.31</v>
      </c>
      <c r="Z49" s="9"/>
      <c r="AA49" s="9"/>
      <c r="AB49" s="9">
        <v>0.21</v>
      </c>
      <c r="AC49" s="9"/>
      <c r="AD49" s="11"/>
      <c r="AE49" s="9">
        <v>0.04</v>
      </c>
      <c r="AF49" s="8"/>
      <c r="AG49" s="9"/>
      <c r="AH49" s="9">
        <v>4.1100000000000003</v>
      </c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>
        <v>0.01</v>
      </c>
      <c r="BI49" s="9"/>
      <c r="BJ49" s="9"/>
      <c r="BK49" s="9"/>
      <c r="BL49" s="9"/>
      <c r="BM49" s="9"/>
      <c r="BN49" s="9"/>
      <c r="BO49" s="9"/>
      <c r="BP49" s="9">
        <v>1.7</v>
      </c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10">
        <f t="shared" si="1"/>
        <v>2768.7400000000002</v>
      </c>
    </row>
    <row r="50" spans="1:84" x14ac:dyDescent="0.25">
      <c r="A50" s="115"/>
      <c r="B50" s="6">
        <v>44</v>
      </c>
      <c r="C50" s="7" t="s">
        <v>94</v>
      </c>
      <c r="D50" s="8"/>
      <c r="E50" s="8"/>
      <c r="F50" s="9"/>
      <c r="G50" s="8"/>
      <c r="H50" s="8"/>
      <c r="I50" s="9"/>
      <c r="J50" s="9"/>
      <c r="K50" s="9"/>
      <c r="L50" s="9"/>
      <c r="M50" s="9"/>
      <c r="N50" s="9"/>
      <c r="O50" s="9"/>
      <c r="P50" s="9"/>
      <c r="Q50" s="9"/>
      <c r="R50" s="31"/>
      <c r="S50" s="9"/>
      <c r="T50" s="9"/>
      <c r="U50" s="9"/>
      <c r="W50" s="9"/>
      <c r="X50" s="9"/>
      <c r="Y50" s="9"/>
      <c r="Z50" s="9"/>
      <c r="AA50" s="9"/>
      <c r="AB50" s="9"/>
      <c r="AC50" s="9"/>
      <c r="AD50" s="11"/>
      <c r="AE50" s="9"/>
      <c r="AF50" s="8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10">
        <f t="shared" si="1"/>
        <v>0</v>
      </c>
    </row>
    <row r="51" spans="1:84" x14ac:dyDescent="0.25">
      <c r="A51" s="115"/>
      <c r="B51" s="6">
        <v>45</v>
      </c>
      <c r="C51" s="7" t="s">
        <v>95</v>
      </c>
      <c r="D51" s="8"/>
      <c r="E51" s="8"/>
      <c r="F51" s="9"/>
      <c r="G51" s="8">
        <v>9.81</v>
      </c>
      <c r="H51" s="8"/>
      <c r="I51" s="9"/>
      <c r="J51" s="9"/>
      <c r="K51" s="9"/>
      <c r="L51" s="9"/>
      <c r="M51" s="9"/>
      <c r="N51" s="9"/>
      <c r="O51" s="9"/>
      <c r="P51" s="9"/>
      <c r="Q51" s="9"/>
      <c r="R51" s="31">
        <v>1.17</v>
      </c>
      <c r="S51" s="9"/>
      <c r="T51" s="9"/>
      <c r="U51" s="9">
        <v>3973.71</v>
      </c>
      <c r="V51" s="9">
        <v>209.65</v>
      </c>
      <c r="W51" s="9">
        <v>7.19</v>
      </c>
      <c r="X51" s="9">
        <v>8.19</v>
      </c>
      <c r="Y51" s="9">
        <v>3.84</v>
      </c>
      <c r="Z51" s="9"/>
      <c r="AA51" s="9"/>
      <c r="AB51" s="9">
        <v>68.72</v>
      </c>
      <c r="AC51" s="9"/>
      <c r="AD51" s="11"/>
      <c r="AE51" s="9">
        <v>1.02</v>
      </c>
      <c r="AF51" s="8"/>
      <c r="AG51" s="9">
        <v>0.3</v>
      </c>
      <c r="AH51" s="9">
        <v>44.96</v>
      </c>
      <c r="AI51" s="9"/>
      <c r="AJ51" s="9"/>
      <c r="AK51" s="9"/>
      <c r="AL51" s="9">
        <v>0.83</v>
      </c>
      <c r="AM51" s="9"/>
      <c r="AN51" s="9">
        <v>0.12</v>
      </c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>
        <v>2.17</v>
      </c>
      <c r="BI51" s="9"/>
      <c r="BJ51" s="9"/>
      <c r="BK51" s="9"/>
      <c r="BL51" s="9"/>
      <c r="BM51" s="9"/>
      <c r="BN51" s="9"/>
      <c r="BO51" s="9"/>
      <c r="BP51" s="9">
        <v>2.63</v>
      </c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10">
        <f t="shared" si="1"/>
        <v>4334.3100000000004</v>
      </c>
    </row>
    <row r="52" spans="1:84" x14ac:dyDescent="0.25">
      <c r="A52" s="115"/>
      <c r="B52" s="6">
        <v>46</v>
      </c>
      <c r="C52" s="7" t="s">
        <v>96</v>
      </c>
      <c r="D52" s="8"/>
      <c r="E52" s="8"/>
      <c r="F52" s="9"/>
      <c r="G52" s="8">
        <v>0.25</v>
      </c>
      <c r="H52" s="8"/>
      <c r="I52" s="9"/>
      <c r="J52" s="9"/>
      <c r="K52" s="9"/>
      <c r="L52" s="9"/>
      <c r="M52" s="9"/>
      <c r="N52" s="9"/>
      <c r="O52" s="9"/>
      <c r="P52" s="9"/>
      <c r="Q52" s="9"/>
      <c r="R52" s="31"/>
      <c r="S52" s="9"/>
      <c r="T52" s="9"/>
      <c r="U52" s="9">
        <v>2578.7199999999998</v>
      </c>
      <c r="V52" s="9">
        <v>42.41</v>
      </c>
      <c r="W52" s="9">
        <v>52.3</v>
      </c>
      <c r="X52" s="9">
        <v>1.28</v>
      </c>
      <c r="Y52" s="9">
        <v>1.1100000000000001</v>
      </c>
      <c r="Z52" s="9"/>
      <c r="AA52" s="9"/>
      <c r="AB52" s="9"/>
      <c r="AC52" s="9"/>
      <c r="AD52" s="11"/>
      <c r="AE52" s="9">
        <v>0.13</v>
      </c>
      <c r="AF52" s="8"/>
      <c r="AG52" s="9"/>
      <c r="AH52" s="9">
        <v>6.65</v>
      </c>
      <c r="AI52" s="9"/>
      <c r="AJ52" s="9"/>
      <c r="AK52" s="9"/>
      <c r="AL52" s="9">
        <v>1.47</v>
      </c>
      <c r="AM52" s="9"/>
      <c r="AN52" s="9"/>
      <c r="AO52" s="9"/>
      <c r="AP52" s="9"/>
      <c r="AQ52" s="9"/>
      <c r="AR52" s="9">
        <v>0.08</v>
      </c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>
        <v>0.03</v>
      </c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10">
        <f t="shared" si="1"/>
        <v>2684.4300000000003</v>
      </c>
    </row>
    <row r="53" spans="1:84" x14ac:dyDescent="0.25">
      <c r="A53" s="115"/>
      <c r="B53" s="6">
        <v>47</v>
      </c>
      <c r="C53" s="7" t="s">
        <v>97</v>
      </c>
      <c r="D53" s="8"/>
      <c r="E53" s="8"/>
      <c r="F53" s="9"/>
      <c r="G53" s="8">
        <v>15.47</v>
      </c>
      <c r="H53" s="8"/>
      <c r="I53" s="9"/>
      <c r="J53" s="9"/>
      <c r="K53" s="9"/>
      <c r="L53" s="9"/>
      <c r="M53" s="9"/>
      <c r="N53" s="9"/>
      <c r="O53" s="9"/>
      <c r="P53" s="9"/>
      <c r="Q53" s="9"/>
      <c r="R53" s="31">
        <v>0.27</v>
      </c>
      <c r="S53" s="9"/>
      <c r="T53" s="9">
        <v>0.71</v>
      </c>
      <c r="U53" s="9">
        <v>2118.59</v>
      </c>
      <c r="V53" s="9">
        <v>243.24</v>
      </c>
      <c r="W53" s="9"/>
      <c r="X53" s="9">
        <v>1.5</v>
      </c>
      <c r="Y53" s="9">
        <v>1.84</v>
      </c>
      <c r="Z53" s="9"/>
      <c r="AA53" s="9"/>
      <c r="AB53" s="9">
        <v>4.13</v>
      </c>
      <c r="AC53" s="9"/>
      <c r="AD53" s="11"/>
      <c r="AE53" s="9"/>
      <c r="AF53" s="8"/>
      <c r="AG53" s="9"/>
      <c r="AH53" s="9">
        <v>3.38</v>
      </c>
      <c r="AI53" s="9"/>
      <c r="AJ53" s="9"/>
      <c r="AK53" s="9"/>
      <c r="AL53" s="9">
        <v>0.09</v>
      </c>
      <c r="AM53" s="9"/>
      <c r="AN53" s="9">
        <v>0.03</v>
      </c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>
        <v>7.0000000000000007E-2</v>
      </c>
      <c r="BI53" s="9"/>
      <c r="BJ53" s="9"/>
      <c r="BK53" s="9"/>
      <c r="BL53" s="9"/>
      <c r="BM53" s="9"/>
      <c r="BN53" s="9"/>
      <c r="BO53" s="9"/>
      <c r="BP53" s="9">
        <v>1.24</v>
      </c>
      <c r="BQ53" s="9"/>
      <c r="BR53" s="9"/>
      <c r="BS53" s="9"/>
      <c r="BT53" s="9"/>
      <c r="BU53" s="9">
        <v>1.23</v>
      </c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>
        <f t="shared" si="1"/>
        <v>2391.7900000000004</v>
      </c>
    </row>
    <row r="54" spans="1:84" x14ac:dyDescent="0.25">
      <c r="A54" s="115"/>
      <c r="B54" s="6">
        <v>48</v>
      </c>
      <c r="C54" s="7" t="s">
        <v>98</v>
      </c>
      <c r="D54" s="8"/>
      <c r="E54" s="8"/>
      <c r="F54" s="9"/>
      <c r="G54" s="8">
        <v>1.32</v>
      </c>
      <c r="H54" s="8"/>
      <c r="I54" s="9"/>
      <c r="J54" s="9"/>
      <c r="K54" s="9"/>
      <c r="L54" s="9"/>
      <c r="M54" s="9"/>
      <c r="N54" s="9"/>
      <c r="O54" s="9"/>
      <c r="P54" s="9"/>
      <c r="Q54" s="9"/>
      <c r="R54" s="31"/>
      <c r="S54" s="9"/>
      <c r="T54" s="9"/>
      <c r="U54" s="9">
        <v>433.16</v>
      </c>
      <c r="V54" s="9">
        <v>22.69</v>
      </c>
      <c r="W54" s="9"/>
      <c r="X54" s="9">
        <v>1.3</v>
      </c>
      <c r="Y54" s="9"/>
      <c r="Z54" s="9"/>
      <c r="AA54" s="9"/>
      <c r="AB54" s="9"/>
      <c r="AC54" s="9"/>
      <c r="AD54" s="11"/>
      <c r="AE54" s="9">
        <v>0.24</v>
      </c>
      <c r="AF54" s="8">
        <v>1</v>
      </c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>
        <v>0.06</v>
      </c>
      <c r="BD54" s="9"/>
      <c r="BE54" s="9"/>
      <c r="BF54" s="9"/>
      <c r="BG54" s="9"/>
      <c r="BH54" s="9">
        <v>0.2</v>
      </c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>
        <f t="shared" si="1"/>
        <v>459.97</v>
      </c>
    </row>
    <row r="55" spans="1:84" x14ac:dyDescent="0.25">
      <c r="A55" s="115"/>
      <c r="B55" s="6">
        <v>49</v>
      </c>
      <c r="C55" s="7" t="s">
        <v>99</v>
      </c>
      <c r="D55" s="8"/>
      <c r="E55" s="8"/>
      <c r="F55" s="9"/>
      <c r="G55" s="8">
        <v>18.71</v>
      </c>
      <c r="H55" s="8"/>
      <c r="I55" s="9"/>
      <c r="J55" s="9"/>
      <c r="K55" s="9"/>
      <c r="L55" s="9"/>
      <c r="M55" s="9"/>
      <c r="N55" s="9"/>
      <c r="O55" s="9"/>
      <c r="P55" s="9"/>
      <c r="Q55" s="9">
        <v>0.09</v>
      </c>
      <c r="R55" s="31">
        <v>3.19</v>
      </c>
      <c r="S55" s="9"/>
      <c r="T55" s="9">
        <v>2.31</v>
      </c>
      <c r="U55" s="9">
        <v>7593.39</v>
      </c>
      <c r="V55" s="9">
        <v>660.75</v>
      </c>
      <c r="W55" s="9">
        <v>82.01</v>
      </c>
      <c r="X55" s="9">
        <v>15.79</v>
      </c>
      <c r="Y55" s="9">
        <v>5.69</v>
      </c>
      <c r="Z55" s="9">
        <v>1.46</v>
      </c>
      <c r="AA55" s="9"/>
      <c r="AB55" s="9">
        <v>92.56</v>
      </c>
      <c r="AC55" s="9"/>
      <c r="AD55" s="11"/>
      <c r="AE55" s="9">
        <v>1.1299999999999999</v>
      </c>
      <c r="AF55" s="8"/>
      <c r="AG55" s="9">
        <v>0.03</v>
      </c>
      <c r="AH55" s="9">
        <v>78.13</v>
      </c>
      <c r="AI55" s="9"/>
      <c r="AJ55" s="9"/>
      <c r="AK55" s="9"/>
      <c r="AL55" s="9">
        <v>5.8</v>
      </c>
      <c r="AM55" s="9"/>
      <c r="AN55" s="9">
        <v>0.88</v>
      </c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>
        <v>2.0699999999999998</v>
      </c>
      <c r="BI55" s="9"/>
      <c r="BJ55" s="9"/>
      <c r="BK55" s="9"/>
      <c r="BL55" s="9"/>
      <c r="BM55" s="9"/>
      <c r="BN55" s="9">
        <v>7.0000000000000007E-2</v>
      </c>
      <c r="BO55" s="9"/>
      <c r="BP55" s="9">
        <v>1.41</v>
      </c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>
        <v>0.22</v>
      </c>
      <c r="CD55" s="9"/>
      <c r="CE55" s="9"/>
      <c r="CF55" s="10">
        <f t="shared" si="1"/>
        <v>8565.6899999999969</v>
      </c>
    </row>
    <row r="56" spans="1:84" x14ac:dyDescent="0.25">
      <c r="A56" s="115"/>
      <c r="B56" s="6">
        <v>50</v>
      </c>
      <c r="C56" s="7" t="s">
        <v>100</v>
      </c>
      <c r="D56" s="8"/>
      <c r="E56" s="8"/>
      <c r="F56" s="9"/>
      <c r="G56" s="8"/>
      <c r="H56" s="8"/>
      <c r="I56" s="9"/>
      <c r="J56" s="9"/>
      <c r="K56" s="9"/>
      <c r="L56" s="9"/>
      <c r="M56" s="9"/>
      <c r="N56" s="9"/>
      <c r="O56" s="9"/>
      <c r="P56" s="9"/>
      <c r="Q56" s="9"/>
      <c r="R56" s="31"/>
      <c r="S56" s="9"/>
      <c r="T56" s="9"/>
      <c r="U56" s="9">
        <v>4089.15</v>
      </c>
      <c r="V56" s="9">
        <v>42.87</v>
      </c>
      <c r="W56" s="9"/>
      <c r="X56" s="9">
        <v>6.7</v>
      </c>
      <c r="Y56" s="9"/>
      <c r="Z56" s="9"/>
      <c r="AA56" s="9"/>
      <c r="AB56" s="9"/>
      <c r="AC56" s="9"/>
      <c r="AD56" s="11"/>
      <c r="AE56" s="9">
        <v>0.01</v>
      </c>
      <c r="AF56" s="8"/>
      <c r="AG56" s="9"/>
      <c r="AH56" s="9">
        <v>1.7</v>
      </c>
      <c r="AI56" s="9"/>
      <c r="AJ56" s="9"/>
      <c r="AK56" s="9"/>
      <c r="AL56" s="9">
        <v>0.28999999999999998</v>
      </c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10">
        <f t="shared" si="1"/>
        <v>4140.72</v>
      </c>
    </row>
    <row r="57" spans="1:84" x14ac:dyDescent="0.25">
      <c r="A57" s="115"/>
      <c r="B57" s="6">
        <v>51</v>
      </c>
      <c r="C57" s="7" t="s">
        <v>101</v>
      </c>
      <c r="D57" s="8"/>
      <c r="E57" s="8">
        <v>21.83</v>
      </c>
      <c r="F57" s="9"/>
      <c r="G57" s="8">
        <v>52.03</v>
      </c>
      <c r="H57" s="8">
        <v>0.62</v>
      </c>
      <c r="I57" s="9"/>
      <c r="J57" s="9"/>
      <c r="K57" s="9"/>
      <c r="L57" s="9"/>
      <c r="M57" s="9"/>
      <c r="N57" s="9">
        <v>6.63</v>
      </c>
      <c r="O57" s="9"/>
      <c r="P57" s="9"/>
      <c r="Q57" s="9">
        <v>3.33</v>
      </c>
      <c r="R57" s="31">
        <v>6.65</v>
      </c>
      <c r="S57" s="9">
        <v>0.68</v>
      </c>
      <c r="T57" s="9">
        <v>1.44</v>
      </c>
      <c r="U57" s="9">
        <v>372.59</v>
      </c>
      <c r="V57" s="9">
        <v>878.5</v>
      </c>
      <c r="W57" s="9">
        <v>0.34</v>
      </c>
      <c r="X57" s="9">
        <v>1.03</v>
      </c>
      <c r="Y57" s="9">
        <v>0.13</v>
      </c>
      <c r="Z57" s="9">
        <v>1.78</v>
      </c>
      <c r="AA57" s="9"/>
      <c r="AB57" s="9">
        <v>63.4</v>
      </c>
      <c r="AC57" s="9"/>
      <c r="AD57" s="11"/>
      <c r="AE57" s="9"/>
      <c r="AF57" s="8"/>
      <c r="AG57" s="9"/>
      <c r="AH57" s="9">
        <v>19.100000000000001</v>
      </c>
      <c r="AI57" s="9"/>
      <c r="AJ57" s="9"/>
      <c r="AK57" s="9"/>
      <c r="AL57" s="9">
        <v>2.29</v>
      </c>
      <c r="AM57" s="9"/>
      <c r="AN57" s="9">
        <v>0.54</v>
      </c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>
        <v>0.09</v>
      </c>
      <c r="BI57" s="9"/>
      <c r="BJ57" s="9"/>
      <c r="BK57" s="9"/>
      <c r="BL57" s="9"/>
      <c r="BM57" s="9"/>
      <c r="BN57" s="9"/>
      <c r="BO57" s="9"/>
      <c r="BP57" s="9">
        <v>2.0699999999999998</v>
      </c>
      <c r="BQ57" s="9"/>
      <c r="BR57" s="9"/>
      <c r="BS57" s="9">
        <v>3.06</v>
      </c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10">
        <f t="shared" si="1"/>
        <v>1438.1299999999997</v>
      </c>
    </row>
    <row r="58" spans="1:84" x14ac:dyDescent="0.25">
      <c r="A58" s="115"/>
      <c r="B58" s="6">
        <v>52</v>
      </c>
      <c r="C58" s="7" t="s">
        <v>102</v>
      </c>
      <c r="D58" s="8"/>
      <c r="E58" s="8"/>
      <c r="F58" s="9"/>
      <c r="G58" s="8"/>
      <c r="H58" s="8"/>
      <c r="I58" s="9"/>
      <c r="J58" s="9"/>
      <c r="K58" s="9"/>
      <c r="L58" s="9"/>
      <c r="M58" s="9"/>
      <c r="N58" s="9"/>
      <c r="O58" s="9"/>
      <c r="P58" s="9"/>
      <c r="Q58" s="9"/>
      <c r="R58" s="31"/>
      <c r="S58" s="9"/>
      <c r="T58" s="9"/>
      <c r="U58" s="9">
        <v>1896.42</v>
      </c>
      <c r="V58" s="9">
        <v>66.2</v>
      </c>
      <c r="W58" s="9">
        <v>47.67</v>
      </c>
      <c r="X58" s="9">
        <v>14.45</v>
      </c>
      <c r="Y58" s="9">
        <v>1.9</v>
      </c>
      <c r="Z58" s="9"/>
      <c r="AA58" s="9"/>
      <c r="AB58" s="9">
        <v>0.4</v>
      </c>
      <c r="AC58" s="9"/>
      <c r="AD58" s="11"/>
      <c r="AE58" s="9"/>
      <c r="AF58" s="8"/>
      <c r="AG58" s="9"/>
      <c r="AH58" s="9">
        <v>18.66</v>
      </c>
      <c r="AI58" s="9"/>
      <c r="AJ58" s="9"/>
      <c r="AK58" s="9"/>
      <c r="AL58" s="9">
        <v>0.64</v>
      </c>
      <c r="AM58" s="9"/>
      <c r="AN58" s="9">
        <v>0.13</v>
      </c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>
        <v>0.32</v>
      </c>
      <c r="BI58" s="9"/>
      <c r="BJ58" s="9"/>
      <c r="BK58" s="9"/>
      <c r="BL58" s="9"/>
      <c r="BM58" s="9"/>
      <c r="BN58" s="9">
        <v>0.22</v>
      </c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10">
        <f t="shared" si="1"/>
        <v>2047.0100000000007</v>
      </c>
    </row>
    <row r="59" spans="1:84" x14ac:dyDescent="0.25">
      <c r="A59" s="115"/>
      <c r="B59" s="6">
        <v>53</v>
      </c>
      <c r="C59" s="7" t="s">
        <v>103</v>
      </c>
      <c r="D59" s="8"/>
      <c r="E59" s="8"/>
      <c r="F59" s="9"/>
      <c r="G59" s="8"/>
      <c r="H59" s="8"/>
      <c r="I59" s="9"/>
      <c r="J59" s="9"/>
      <c r="K59" s="9"/>
      <c r="L59" s="9"/>
      <c r="M59" s="9"/>
      <c r="N59" s="9"/>
      <c r="O59" s="9"/>
      <c r="P59" s="9"/>
      <c r="Q59" s="9"/>
      <c r="R59" s="31"/>
      <c r="S59" s="9"/>
      <c r="T59" s="9"/>
      <c r="U59" s="9">
        <v>4225.29</v>
      </c>
      <c r="V59" s="9">
        <v>125.57</v>
      </c>
      <c r="W59" s="9">
        <v>19.36</v>
      </c>
      <c r="X59" s="9">
        <v>6.51</v>
      </c>
      <c r="Y59" s="9">
        <v>3.2</v>
      </c>
      <c r="Z59" s="9"/>
      <c r="AA59" s="9"/>
      <c r="AB59" s="9"/>
      <c r="AC59" s="9"/>
      <c r="AD59" s="11"/>
      <c r="AE59" s="9"/>
      <c r="AF59" s="8"/>
      <c r="AG59" s="9"/>
      <c r="AH59" s="9">
        <v>3.06</v>
      </c>
      <c r="AI59" s="9"/>
      <c r="AJ59" s="9"/>
      <c r="AK59" s="9"/>
      <c r="AL59" s="9">
        <v>0.22</v>
      </c>
      <c r="AM59" s="9"/>
      <c r="AN59" s="9">
        <v>3.81</v>
      </c>
      <c r="AO59" s="9"/>
      <c r="AP59" s="9"/>
      <c r="AQ59" s="9"/>
      <c r="AR59" s="9">
        <v>0.01</v>
      </c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>
        <v>0.06</v>
      </c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10">
        <f t="shared" si="1"/>
        <v>4387.0900000000011</v>
      </c>
    </row>
    <row r="60" spans="1:84" x14ac:dyDescent="0.25">
      <c r="A60" s="115"/>
      <c r="B60" s="6">
        <v>54</v>
      </c>
      <c r="C60" s="7" t="s">
        <v>104</v>
      </c>
      <c r="D60" s="8"/>
      <c r="E60" s="8">
        <v>0.76</v>
      </c>
      <c r="F60" s="9"/>
      <c r="G60" s="8">
        <v>1.23</v>
      </c>
      <c r="H60" s="8"/>
      <c r="I60" s="9"/>
      <c r="J60" s="9"/>
      <c r="K60" s="9"/>
      <c r="L60" s="9"/>
      <c r="M60" s="9"/>
      <c r="N60" s="9"/>
      <c r="O60" s="9"/>
      <c r="P60" s="9"/>
      <c r="Q60" s="9"/>
      <c r="R60" s="31">
        <v>0.32</v>
      </c>
      <c r="S60" s="9"/>
      <c r="T60" s="9">
        <v>2.4900000000000002</v>
      </c>
      <c r="U60" s="9">
        <v>1369.35</v>
      </c>
      <c r="V60" s="9">
        <v>576.16</v>
      </c>
      <c r="W60" s="9"/>
      <c r="X60" s="9">
        <v>1.57</v>
      </c>
      <c r="Y60" s="9">
        <v>0.34</v>
      </c>
      <c r="Z60" s="9">
        <v>0.32</v>
      </c>
      <c r="AA60" s="9"/>
      <c r="AB60" s="9">
        <v>158.32</v>
      </c>
      <c r="AC60" s="9"/>
      <c r="AD60" s="11"/>
      <c r="AE60" s="9">
        <v>0.2</v>
      </c>
      <c r="AF60" s="8"/>
      <c r="AG60" s="9"/>
      <c r="AH60" s="9">
        <v>17.82</v>
      </c>
      <c r="AI60" s="9"/>
      <c r="AJ60" s="9"/>
      <c r="AK60" s="9"/>
      <c r="AL60" s="9">
        <v>0.46</v>
      </c>
      <c r="AM60" s="9"/>
      <c r="AN60" s="9">
        <v>0.02</v>
      </c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>
        <v>1.7</v>
      </c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10">
        <f t="shared" si="1"/>
        <v>2131.0599999999995</v>
      </c>
    </row>
    <row r="61" spans="1:84" x14ac:dyDescent="0.25">
      <c r="A61" s="115"/>
      <c r="B61" s="6">
        <v>55</v>
      </c>
      <c r="C61" s="7" t="s">
        <v>105</v>
      </c>
      <c r="D61" s="8"/>
      <c r="E61" s="8"/>
      <c r="F61" s="9"/>
      <c r="G61" s="8">
        <v>8.23</v>
      </c>
      <c r="H61" s="8"/>
      <c r="I61" s="9"/>
      <c r="J61" s="9"/>
      <c r="K61" s="9"/>
      <c r="L61" s="9"/>
      <c r="M61" s="9"/>
      <c r="N61" s="9"/>
      <c r="O61" s="9"/>
      <c r="P61" s="9"/>
      <c r="Q61" s="9">
        <v>0.31</v>
      </c>
      <c r="R61" s="31"/>
      <c r="S61" s="9"/>
      <c r="T61" s="9"/>
      <c r="U61" s="9">
        <v>735.36</v>
      </c>
      <c r="V61" s="9">
        <v>637.41</v>
      </c>
      <c r="W61" s="9"/>
      <c r="X61" s="9">
        <v>0.83</v>
      </c>
      <c r="Y61" s="9"/>
      <c r="Z61" s="9"/>
      <c r="AA61" s="9"/>
      <c r="AB61" s="9">
        <v>28.87</v>
      </c>
      <c r="AC61" s="9"/>
      <c r="AD61" s="11"/>
      <c r="AE61" s="9">
        <v>0.09</v>
      </c>
      <c r="AF61" s="8"/>
      <c r="AG61" s="9"/>
      <c r="AH61" s="9">
        <v>2.99</v>
      </c>
      <c r="AI61" s="9"/>
      <c r="AJ61" s="9"/>
      <c r="AK61" s="9"/>
      <c r="AL61" s="9">
        <v>0.73</v>
      </c>
      <c r="AM61" s="9"/>
      <c r="AN61" s="9"/>
      <c r="AO61" s="9"/>
      <c r="AP61" s="9"/>
      <c r="AQ61" s="9"/>
      <c r="AR61" s="9"/>
      <c r="AS61" s="9"/>
      <c r="AT61" s="9"/>
      <c r="AU61" s="9"/>
      <c r="AV61" s="9">
        <v>0.27</v>
      </c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>
        <v>0.09</v>
      </c>
      <c r="BI61" s="9"/>
      <c r="BJ61" s="9"/>
      <c r="BK61" s="9"/>
      <c r="BL61" s="9"/>
      <c r="BM61" s="9"/>
      <c r="BN61" s="9"/>
      <c r="BO61" s="9"/>
      <c r="BP61" s="9">
        <v>0.71</v>
      </c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10">
        <f t="shared" si="1"/>
        <v>1415.8899999999996</v>
      </c>
    </row>
    <row r="62" spans="1:84" x14ac:dyDescent="0.25">
      <c r="A62" s="115"/>
      <c r="B62" s="6">
        <v>56</v>
      </c>
      <c r="C62" s="7" t="s">
        <v>106</v>
      </c>
      <c r="D62" s="8"/>
      <c r="E62" s="8"/>
      <c r="F62" s="9"/>
      <c r="G62" s="8">
        <v>34.46</v>
      </c>
      <c r="H62" s="8"/>
      <c r="I62" s="9"/>
      <c r="J62" s="9"/>
      <c r="K62" s="9"/>
      <c r="L62" s="9"/>
      <c r="M62" s="9"/>
      <c r="N62" s="9"/>
      <c r="O62" s="9"/>
      <c r="P62" s="9"/>
      <c r="Q62" s="9"/>
      <c r="R62" s="31">
        <v>0.91</v>
      </c>
      <c r="S62" s="9"/>
      <c r="T62" s="9"/>
      <c r="U62" s="9">
        <v>1644.12</v>
      </c>
      <c r="V62" s="9">
        <v>284.02999999999997</v>
      </c>
      <c r="W62" s="9"/>
      <c r="X62" s="9">
        <v>3.97</v>
      </c>
      <c r="Y62" s="9">
        <v>11.71</v>
      </c>
      <c r="Z62" s="9"/>
      <c r="AA62" s="9"/>
      <c r="AB62" s="9">
        <v>52.59</v>
      </c>
      <c r="AC62" s="9"/>
      <c r="AD62" s="11"/>
      <c r="AE62" s="9">
        <v>0.05</v>
      </c>
      <c r="AF62" s="8"/>
      <c r="AG62" s="9"/>
      <c r="AH62" s="9">
        <v>14.33</v>
      </c>
      <c r="AI62" s="9"/>
      <c r="AJ62" s="9"/>
      <c r="AK62" s="9"/>
      <c r="AL62" s="9">
        <v>2.0299999999999998</v>
      </c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>
        <v>0.56000000000000005</v>
      </c>
      <c r="BI62" s="9"/>
      <c r="BJ62" s="9"/>
      <c r="BK62" s="9"/>
      <c r="BL62" s="9"/>
      <c r="BM62" s="9"/>
      <c r="BN62" s="9">
        <v>1.37</v>
      </c>
      <c r="BO62" s="9"/>
      <c r="BP62" s="9">
        <v>0.63</v>
      </c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10">
        <f t="shared" si="1"/>
        <v>2050.7599999999998</v>
      </c>
    </row>
    <row r="63" spans="1:84" x14ac:dyDescent="0.25">
      <c r="A63" s="115"/>
      <c r="B63" s="6">
        <v>57</v>
      </c>
      <c r="C63" s="7" t="s">
        <v>107</v>
      </c>
      <c r="D63" s="8"/>
      <c r="E63" s="8"/>
      <c r="F63" s="9"/>
      <c r="G63" s="8"/>
      <c r="H63" s="8"/>
      <c r="I63" s="9"/>
      <c r="J63" s="9"/>
      <c r="K63" s="9"/>
      <c r="L63" s="9"/>
      <c r="M63" s="9"/>
      <c r="N63" s="9"/>
      <c r="O63" s="9"/>
      <c r="P63" s="9"/>
      <c r="Q63" s="9"/>
      <c r="R63" s="31"/>
      <c r="S63" s="9"/>
      <c r="T63" s="9"/>
      <c r="U63" s="9">
        <v>214.94</v>
      </c>
      <c r="V63" s="9">
        <v>52.14</v>
      </c>
      <c r="W63" s="9">
        <v>4.79</v>
      </c>
      <c r="X63" s="9">
        <v>3.1</v>
      </c>
      <c r="Y63" s="9">
        <v>0.49</v>
      </c>
      <c r="Z63" s="9"/>
      <c r="AA63" s="9"/>
      <c r="AB63" s="9">
        <v>10.97</v>
      </c>
      <c r="AC63" s="9"/>
      <c r="AD63" s="11"/>
      <c r="AE63" s="9"/>
      <c r="AF63" s="8"/>
      <c r="AG63" s="9"/>
      <c r="AH63" s="9">
        <v>1.97</v>
      </c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>
        <v>0.04</v>
      </c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10">
        <f t="shared" si="1"/>
        <v>288.44000000000011</v>
      </c>
    </row>
    <row r="64" spans="1:84" x14ac:dyDescent="0.25">
      <c r="A64" s="115"/>
      <c r="B64" s="6">
        <v>58</v>
      </c>
      <c r="C64" s="7" t="s">
        <v>108</v>
      </c>
      <c r="D64" s="8"/>
      <c r="E64" s="8"/>
      <c r="F64" s="9"/>
      <c r="G64" s="8"/>
      <c r="H64" s="8"/>
      <c r="I64" s="9"/>
      <c r="J64" s="9"/>
      <c r="K64" s="9"/>
      <c r="L64" s="9"/>
      <c r="M64" s="9"/>
      <c r="N64" s="9"/>
      <c r="O64" s="9"/>
      <c r="P64" s="9"/>
      <c r="Q64" s="9"/>
      <c r="R64" s="31"/>
      <c r="S64" s="9"/>
      <c r="T64" s="9"/>
      <c r="U64" s="9">
        <v>1182.19</v>
      </c>
      <c r="V64" s="9">
        <v>29.7</v>
      </c>
      <c r="W64" s="9">
        <v>4.03</v>
      </c>
      <c r="X64" s="9">
        <v>6.45</v>
      </c>
      <c r="Y64" s="9">
        <v>1.24</v>
      </c>
      <c r="Z64" s="9"/>
      <c r="AA64" s="9"/>
      <c r="AB64" s="9"/>
      <c r="AC64" s="9"/>
      <c r="AD64" s="11"/>
      <c r="AE64" s="9"/>
      <c r="AF64" s="8"/>
      <c r="AG64" s="9"/>
      <c r="AH64" s="9">
        <v>0.5</v>
      </c>
      <c r="AI64" s="9"/>
      <c r="AJ64" s="9"/>
      <c r="AK64" s="9"/>
      <c r="AL64" s="9"/>
      <c r="AM64" s="9"/>
      <c r="AN64" s="9">
        <v>0.38</v>
      </c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>
        <v>0.03</v>
      </c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10">
        <f t="shared" si="1"/>
        <v>1224.5200000000002</v>
      </c>
    </row>
    <row r="65" spans="1:84" x14ac:dyDescent="0.25">
      <c r="A65" s="115"/>
      <c r="B65" s="6">
        <v>59</v>
      </c>
      <c r="C65" s="7" t="s">
        <v>109</v>
      </c>
      <c r="D65" s="8"/>
      <c r="E65" s="8"/>
      <c r="F65" s="9"/>
      <c r="G65" s="8">
        <v>22.52</v>
      </c>
      <c r="H65" s="8"/>
      <c r="I65" s="9"/>
      <c r="J65" s="9"/>
      <c r="K65" s="9"/>
      <c r="L65" s="9"/>
      <c r="M65" s="9"/>
      <c r="N65" s="9"/>
      <c r="O65" s="9"/>
      <c r="P65" s="9"/>
      <c r="Q65" s="9">
        <v>5.49</v>
      </c>
      <c r="R65" s="31">
        <v>4.8600000000000003</v>
      </c>
      <c r="S65" s="9"/>
      <c r="T65" s="9">
        <v>3.09</v>
      </c>
      <c r="U65" s="9">
        <v>4205.97</v>
      </c>
      <c r="V65" s="9">
        <v>1546.55</v>
      </c>
      <c r="W65" s="9">
        <v>42.97</v>
      </c>
      <c r="X65" s="9">
        <v>48.17</v>
      </c>
      <c r="Y65" s="9">
        <v>13.09</v>
      </c>
      <c r="Z65" s="9">
        <v>0.1</v>
      </c>
      <c r="AA65" s="9"/>
      <c r="AB65" s="9">
        <v>428.08</v>
      </c>
      <c r="AC65" s="9"/>
      <c r="AD65" s="11"/>
      <c r="AE65" s="9">
        <v>1.87</v>
      </c>
      <c r="AF65" s="8"/>
      <c r="AG65" s="9"/>
      <c r="AH65" s="9">
        <v>19.79</v>
      </c>
      <c r="AI65" s="9"/>
      <c r="AJ65" s="9"/>
      <c r="AK65" s="9"/>
      <c r="AL65" s="9">
        <v>14.71</v>
      </c>
      <c r="AM65" s="9"/>
      <c r="AN65" s="9">
        <v>0.45</v>
      </c>
      <c r="AO65" s="9">
        <v>0.06</v>
      </c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>
        <v>2.84</v>
      </c>
      <c r="BI65" s="9"/>
      <c r="BJ65" s="9"/>
      <c r="BK65" s="9"/>
      <c r="BL65" s="9"/>
      <c r="BM65" s="9"/>
      <c r="BN65" s="9"/>
      <c r="BO65" s="9"/>
      <c r="BP65" s="9">
        <v>1.4</v>
      </c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10">
        <f t="shared" si="1"/>
        <v>6362.0100000000011</v>
      </c>
    </row>
    <row r="66" spans="1:84" x14ac:dyDescent="0.25">
      <c r="A66" s="115"/>
      <c r="B66" s="6">
        <v>60</v>
      </c>
      <c r="C66" s="7" t="s">
        <v>110</v>
      </c>
      <c r="D66" s="8"/>
      <c r="E66" s="8"/>
      <c r="F66" s="9"/>
      <c r="G66" s="8"/>
      <c r="H66" s="8"/>
      <c r="I66" s="9"/>
      <c r="J66" s="9"/>
      <c r="K66" s="9"/>
      <c r="L66" s="9"/>
      <c r="M66" s="9"/>
      <c r="N66" s="9"/>
      <c r="O66" s="9"/>
      <c r="P66" s="9"/>
      <c r="Q66" s="9"/>
      <c r="R66" s="31"/>
      <c r="S66" s="9"/>
      <c r="T66" s="9"/>
      <c r="U66" s="9">
        <v>511.91</v>
      </c>
      <c r="V66" s="9">
        <v>99.97</v>
      </c>
      <c r="W66" s="9">
        <v>15.47</v>
      </c>
      <c r="X66" s="9">
        <v>7.22</v>
      </c>
      <c r="Y66" s="9">
        <v>1.52</v>
      </c>
      <c r="Z66" s="9"/>
      <c r="AA66" s="9"/>
      <c r="AB66" s="9"/>
      <c r="AC66" s="9"/>
      <c r="AD66" s="11"/>
      <c r="AE66" s="9">
        <v>0.28999999999999998</v>
      </c>
      <c r="AF66" s="8"/>
      <c r="AG66" s="9"/>
      <c r="AH66" s="9">
        <v>2.88</v>
      </c>
      <c r="AI66" s="9"/>
      <c r="AJ66" s="9"/>
      <c r="AK66" s="9"/>
      <c r="AL66" s="9"/>
      <c r="AM66" s="9"/>
      <c r="AN66" s="9">
        <v>0.08</v>
      </c>
      <c r="AO66" s="9"/>
      <c r="AP66" s="9"/>
      <c r="AQ66" s="9"/>
      <c r="AR66" s="9">
        <v>0.08</v>
      </c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>
        <v>0.06</v>
      </c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>
        <v>0.87</v>
      </c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10">
        <f t="shared" si="1"/>
        <v>640.35</v>
      </c>
    </row>
    <row r="67" spans="1:84" x14ac:dyDescent="0.25">
      <c r="A67" s="115"/>
      <c r="B67" s="6">
        <v>61</v>
      </c>
      <c r="C67" s="7" t="s">
        <v>111</v>
      </c>
      <c r="D67" s="8"/>
      <c r="E67" s="8"/>
      <c r="F67" s="9"/>
      <c r="G67" s="8">
        <v>0.89</v>
      </c>
      <c r="H67" s="8"/>
      <c r="I67" s="9"/>
      <c r="J67" s="9"/>
      <c r="K67" s="9"/>
      <c r="L67" s="9"/>
      <c r="M67" s="9"/>
      <c r="N67" s="9"/>
      <c r="O67" s="9"/>
      <c r="P67" s="9"/>
      <c r="Q67" s="9"/>
      <c r="R67" s="31"/>
      <c r="S67" s="9"/>
      <c r="T67" s="9"/>
      <c r="U67" s="9">
        <v>1799.68</v>
      </c>
      <c r="V67" s="9">
        <v>151.41</v>
      </c>
      <c r="W67" s="9"/>
      <c r="X67" s="9">
        <v>0.36</v>
      </c>
      <c r="Y67" s="9"/>
      <c r="Z67" s="9"/>
      <c r="AA67" s="9"/>
      <c r="AB67" s="9"/>
      <c r="AC67" s="9"/>
      <c r="AD67" s="11"/>
      <c r="AE67" s="9">
        <v>1.48</v>
      </c>
      <c r="AF67" s="8"/>
      <c r="AG67" s="9"/>
      <c r="AH67" s="9">
        <v>0.57999999999999996</v>
      </c>
      <c r="AI67" s="9"/>
      <c r="AJ67" s="9"/>
      <c r="AK67" s="9"/>
      <c r="AL67" s="9"/>
      <c r="AM67" s="9"/>
      <c r="AN67" s="9"/>
      <c r="AO67" s="9">
        <v>22.72</v>
      </c>
      <c r="AP67" s="9"/>
      <c r="AQ67" s="9"/>
      <c r="AR67" s="9"/>
      <c r="AS67" s="9"/>
      <c r="AT67" s="9"/>
      <c r="AU67" s="9"/>
      <c r="AV67" s="9">
        <v>0.14000000000000001</v>
      </c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>
        <v>1.66</v>
      </c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10">
        <f t="shared" si="1"/>
        <v>1978.9200000000003</v>
      </c>
    </row>
    <row r="68" spans="1:84" x14ac:dyDescent="0.25">
      <c r="A68" s="115"/>
      <c r="B68" s="6">
        <v>62</v>
      </c>
      <c r="C68" s="7" t="s">
        <v>112</v>
      </c>
      <c r="D68" s="8">
        <v>20.440000000000001</v>
      </c>
      <c r="E68" s="8"/>
      <c r="F68" s="9"/>
      <c r="G68" s="8">
        <v>32.979999999999997</v>
      </c>
      <c r="H68" s="8"/>
      <c r="I68" s="9">
        <v>0.56000000000000005</v>
      </c>
      <c r="J68" s="9"/>
      <c r="K68" s="9"/>
      <c r="L68" s="9"/>
      <c r="M68" s="9"/>
      <c r="N68" s="9"/>
      <c r="O68" s="9"/>
      <c r="P68" s="9"/>
      <c r="Q68" s="9"/>
      <c r="R68" s="31"/>
      <c r="S68" s="9"/>
      <c r="T68" s="9"/>
      <c r="U68" s="9">
        <v>955.48</v>
      </c>
      <c r="V68" s="9">
        <v>214.14</v>
      </c>
      <c r="W68" s="9">
        <v>55.61</v>
      </c>
      <c r="X68" s="9">
        <v>16.46</v>
      </c>
      <c r="Y68" s="9">
        <v>4.66</v>
      </c>
      <c r="Z68" s="9"/>
      <c r="AA68" s="9">
        <v>5.08</v>
      </c>
      <c r="AB68" s="9">
        <v>1.17</v>
      </c>
      <c r="AC68" s="9"/>
      <c r="AD68" s="11"/>
      <c r="AE68" s="9">
        <v>2.0699999999999998</v>
      </c>
      <c r="AF68" s="8"/>
      <c r="AG68" s="9"/>
      <c r="AH68" s="9">
        <v>0.17</v>
      </c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>
        <v>0.04</v>
      </c>
      <c r="BD68" s="9"/>
      <c r="BE68" s="9"/>
      <c r="BF68" s="9"/>
      <c r="BG68" s="9"/>
      <c r="BH68" s="9">
        <v>2.97</v>
      </c>
      <c r="BI68" s="9"/>
      <c r="BJ68" s="9"/>
      <c r="BK68" s="9"/>
      <c r="BL68" s="9"/>
      <c r="BM68" s="9">
        <v>0.04</v>
      </c>
      <c r="BN68" s="9"/>
      <c r="BO68" s="9"/>
      <c r="BP68" s="9">
        <v>2.6</v>
      </c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>
        <v>1.84</v>
      </c>
      <c r="CB68" s="9"/>
      <c r="CC68" s="9"/>
      <c r="CD68" s="9"/>
      <c r="CE68" s="9"/>
      <c r="CF68" s="10">
        <f t="shared" si="1"/>
        <v>1316.3099999999997</v>
      </c>
    </row>
    <row r="69" spans="1:84" x14ac:dyDescent="0.25">
      <c r="A69" s="115"/>
      <c r="B69" s="6">
        <v>63</v>
      </c>
      <c r="C69" s="7" t="s">
        <v>113</v>
      </c>
      <c r="D69" s="8"/>
      <c r="E69" s="8"/>
      <c r="F69" s="9"/>
      <c r="G69" s="8">
        <v>4.6399999999999997</v>
      </c>
      <c r="H69" s="8"/>
      <c r="I69" s="9"/>
      <c r="J69" s="9"/>
      <c r="K69" s="9"/>
      <c r="L69" s="9"/>
      <c r="M69" s="9"/>
      <c r="N69" s="9"/>
      <c r="O69" s="9"/>
      <c r="P69" s="9"/>
      <c r="Q69" s="9"/>
      <c r="R69" s="31">
        <v>6.48</v>
      </c>
      <c r="S69" s="9"/>
      <c r="T69" s="9"/>
      <c r="U69" s="9">
        <v>105.01</v>
      </c>
      <c r="V69" s="9">
        <v>204.82</v>
      </c>
      <c r="W69" s="9">
        <v>15.07</v>
      </c>
      <c r="X69" s="9">
        <v>0.28000000000000003</v>
      </c>
      <c r="Y69" s="9">
        <v>0.25</v>
      </c>
      <c r="Z69" s="9"/>
      <c r="AA69" s="9"/>
      <c r="AB69" s="9">
        <v>36.35</v>
      </c>
      <c r="AC69" s="9"/>
      <c r="AD69" s="11"/>
      <c r="AE69" s="9"/>
      <c r="AF69" s="8"/>
      <c r="AG69" s="9"/>
      <c r="AH69" s="9">
        <v>2.42</v>
      </c>
      <c r="AI69" s="9"/>
      <c r="AJ69" s="9"/>
      <c r="AK69" s="9"/>
      <c r="AL69" s="9">
        <v>0.16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>
        <v>0.24</v>
      </c>
      <c r="BE69" s="9"/>
      <c r="BF69" s="9"/>
      <c r="BG69" s="9"/>
      <c r="BH69" s="9">
        <v>0.94</v>
      </c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10">
        <f t="shared" si="1"/>
        <v>376.66</v>
      </c>
    </row>
    <row r="70" spans="1:84" x14ac:dyDescent="0.25">
      <c r="A70" s="115"/>
      <c r="B70" s="6">
        <v>64</v>
      </c>
      <c r="C70" s="7" t="s">
        <v>114</v>
      </c>
      <c r="D70" s="8"/>
      <c r="E70" s="8"/>
      <c r="F70" s="9"/>
      <c r="G70" s="8">
        <v>0.15</v>
      </c>
      <c r="H70" s="8"/>
      <c r="I70" s="9"/>
      <c r="J70" s="9"/>
      <c r="K70" s="9"/>
      <c r="L70" s="9"/>
      <c r="M70" s="9"/>
      <c r="N70" s="9"/>
      <c r="O70" s="9"/>
      <c r="P70" s="9"/>
      <c r="Q70" s="9"/>
      <c r="R70" s="31"/>
      <c r="S70" s="9"/>
      <c r="T70" s="9"/>
      <c r="U70" s="9">
        <v>350.18</v>
      </c>
      <c r="V70" s="9">
        <v>66.06</v>
      </c>
      <c r="W70" s="9">
        <v>13.2</v>
      </c>
      <c r="X70" s="9">
        <v>134.49</v>
      </c>
      <c r="Y70" s="9">
        <v>1.27</v>
      </c>
      <c r="Z70" s="9"/>
      <c r="AA70" s="9"/>
      <c r="AB70" s="9">
        <v>0.35</v>
      </c>
      <c r="AC70" s="9"/>
      <c r="AD70" s="11"/>
      <c r="AE70" s="9"/>
      <c r="AF70" s="8"/>
      <c r="AG70" s="9"/>
      <c r="AH70" s="9">
        <v>1.25</v>
      </c>
      <c r="AI70" s="9"/>
      <c r="AJ70" s="9"/>
      <c r="AK70" s="9"/>
      <c r="AL70" s="9">
        <v>0.36</v>
      </c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10">
        <f t="shared" si="1"/>
        <v>567.30999999999995</v>
      </c>
    </row>
    <row r="71" spans="1:84" x14ac:dyDescent="0.25">
      <c r="A71" s="115"/>
      <c r="B71" s="6">
        <v>65</v>
      </c>
      <c r="C71" s="7" t="s">
        <v>115</v>
      </c>
      <c r="D71" s="8"/>
      <c r="E71" s="8"/>
      <c r="F71" s="9"/>
      <c r="G71" s="8">
        <v>3.01</v>
      </c>
      <c r="H71" s="8"/>
      <c r="I71" s="9"/>
      <c r="J71" s="9"/>
      <c r="K71" s="9"/>
      <c r="L71" s="9"/>
      <c r="M71" s="9"/>
      <c r="N71" s="9"/>
      <c r="O71" s="9"/>
      <c r="P71" s="9"/>
      <c r="Q71" s="9"/>
      <c r="R71" s="31"/>
      <c r="S71" s="9"/>
      <c r="T71" s="9"/>
      <c r="U71" s="9">
        <v>737.39</v>
      </c>
      <c r="V71" s="9">
        <v>447.91</v>
      </c>
      <c r="W71" s="9">
        <v>0.17</v>
      </c>
      <c r="X71" s="9">
        <v>8.25</v>
      </c>
      <c r="Y71" s="9">
        <v>7.0000000000000007E-2</v>
      </c>
      <c r="Z71" s="9"/>
      <c r="AA71" s="9"/>
      <c r="AB71" s="9">
        <v>8.5500000000000007</v>
      </c>
      <c r="AC71" s="9"/>
      <c r="AD71" s="11"/>
      <c r="AE71" s="9">
        <v>0.13</v>
      </c>
      <c r="AF71" s="8"/>
      <c r="AG71" s="9">
        <v>0.38</v>
      </c>
      <c r="AH71" s="9">
        <v>12.49</v>
      </c>
      <c r="AI71" s="9"/>
      <c r="AJ71" s="9"/>
      <c r="AK71" s="9"/>
      <c r="AL71" s="9">
        <v>0.57999999999999996</v>
      </c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>
        <v>0.99</v>
      </c>
      <c r="BI71" s="9"/>
      <c r="BJ71" s="9"/>
      <c r="BK71" s="9"/>
      <c r="BL71" s="9"/>
      <c r="BM71" s="9"/>
      <c r="BN71" s="9"/>
      <c r="BO71" s="9"/>
      <c r="BP71" s="9">
        <v>0.13</v>
      </c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10">
        <f t="shared" ref="CF71:CF84" si="2">SUM(D71:CE71)</f>
        <v>1220.0500000000002</v>
      </c>
    </row>
    <row r="72" spans="1:84" x14ac:dyDescent="0.25">
      <c r="A72" s="115"/>
      <c r="B72" s="6">
        <v>66</v>
      </c>
      <c r="C72" s="7" t="s">
        <v>116</v>
      </c>
      <c r="D72" s="8"/>
      <c r="E72" s="8"/>
      <c r="F72" s="9"/>
      <c r="G72" s="8">
        <v>10.029999999999999</v>
      </c>
      <c r="H72" s="8"/>
      <c r="I72" s="9"/>
      <c r="J72" s="9">
        <v>4.01</v>
      </c>
      <c r="K72" s="9"/>
      <c r="L72" s="9"/>
      <c r="M72" s="9"/>
      <c r="N72" s="9"/>
      <c r="O72" s="9"/>
      <c r="P72" s="9">
        <v>0.34</v>
      </c>
      <c r="Q72" s="9"/>
      <c r="R72" s="31">
        <v>15.65</v>
      </c>
      <c r="S72" s="9"/>
      <c r="T72" s="9"/>
      <c r="U72" s="9">
        <v>2377.66</v>
      </c>
      <c r="V72" s="9">
        <v>2174.65</v>
      </c>
      <c r="W72" s="9">
        <v>25.4</v>
      </c>
      <c r="X72" s="9">
        <v>27.9</v>
      </c>
      <c r="Y72" s="9">
        <v>6.71</v>
      </c>
      <c r="Z72" s="9"/>
      <c r="AA72" s="9"/>
      <c r="AB72" s="9">
        <v>88.11</v>
      </c>
      <c r="AC72" s="9"/>
      <c r="AD72" s="11"/>
      <c r="AE72" s="9">
        <v>0.16</v>
      </c>
      <c r="AF72" s="8"/>
      <c r="AG72" s="9"/>
      <c r="AH72" s="30">
        <v>95.23</v>
      </c>
      <c r="AI72" s="9"/>
      <c r="AJ72" s="9"/>
      <c r="AK72" s="9"/>
      <c r="AL72" s="9">
        <v>0.18</v>
      </c>
      <c r="AM72" s="9"/>
      <c r="AN72" s="9">
        <v>0.61</v>
      </c>
      <c r="AO72" s="9"/>
      <c r="AP72" s="9"/>
      <c r="AQ72" s="9"/>
      <c r="AR72" s="9"/>
      <c r="AS72" s="9"/>
      <c r="AT72" s="9"/>
      <c r="AU72" s="9"/>
      <c r="AV72" s="9">
        <v>0.01</v>
      </c>
      <c r="AW72" s="9"/>
      <c r="AX72" s="9">
        <v>0.71</v>
      </c>
      <c r="AY72" s="9"/>
      <c r="AZ72" s="9">
        <v>0.21</v>
      </c>
      <c r="BA72" s="9"/>
      <c r="BB72" s="9"/>
      <c r="BC72" s="9">
        <v>0.32</v>
      </c>
      <c r="BD72" s="9"/>
      <c r="BE72" s="9"/>
      <c r="BF72" s="9"/>
      <c r="BG72" s="9"/>
      <c r="BH72" s="9">
        <v>3.2</v>
      </c>
      <c r="BI72" s="9">
        <v>0.13</v>
      </c>
      <c r="BJ72" s="9"/>
      <c r="BK72" s="9"/>
      <c r="BL72" s="9"/>
      <c r="BM72" s="9"/>
      <c r="BN72" s="9"/>
      <c r="BO72" s="9">
        <v>0.01</v>
      </c>
      <c r="BP72" s="9">
        <v>1.37</v>
      </c>
      <c r="BQ72" s="9"/>
      <c r="BR72" s="9">
        <v>0.11</v>
      </c>
      <c r="BS72" s="9"/>
      <c r="BT72" s="9"/>
      <c r="BU72" s="9"/>
      <c r="BV72" s="9"/>
      <c r="BW72" s="9"/>
      <c r="BX72" s="9">
        <v>1</v>
      </c>
      <c r="BY72" s="9"/>
      <c r="BZ72" s="9"/>
      <c r="CA72" s="9"/>
      <c r="CB72" s="9"/>
      <c r="CC72" s="9"/>
      <c r="CD72" s="9"/>
      <c r="CE72" s="9"/>
      <c r="CF72" s="10">
        <f t="shared" si="2"/>
        <v>4833.7099999999982</v>
      </c>
    </row>
    <row r="73" spans="1:84" x14ac:dyDescent="0.25">
      <c r="A73" s="115"/>
      <c r="B73" s="6">
        <v>67</v>
      </c>
      <c r="C73" s="7" t="s">
        <v>117</v>
      </c>
      <c r="D73" s="8"/>
      <c r="E73" s="8"/>
      <c r="F73" s="9"/>
      <c r="G73" s="8"/>
      <c r="H73" s="8"/>
      <c r="I73" s="9"/>
      <c r="J73" s="9"/>
      <c r="K73" s="9"/>
      <c r="L73" s="9"/>
      <c r="M73" s="9"/>
      <c r="N73" s="9"/>
      <c r="O73" s="9"/>
      <c r="P73" s="9"/>
      <c r="Q73" s="9"/>
      <c r="R73" s="31"/>
      <c r="S73" s="9"/>
      <c r="T73" s="9"/>
      <c r="U73" s="9">
        <v>1631.62</v>
      </c>
      <c r="V73" s="9">
        <v>83.34</v>
      </c>
      <c r="W73" s="9"/>
      <c r="X73" s="9">
        <v>1.91</v>
      </c>
      <c r="Y73" s="9">
        <v>0.08</v>
      </c>
      <c r="Z73" s="9"/>
      <c r="AA73" s="9"/>
      <c r="AB73" s="9"/>
      <c r="AC73" s="9"/>
      <c r="AD73" s="11"/>
      <c r="AE73" s="9"/>
      <c r="AF73" s="8"/>
      <c r="AG73" s="9"/>
      <c r="AH73" s="9">
        <v>0.55000000000000004</v>
      </c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63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10">
        <f t="shared" si="2"/>
        <v>1717.4999999999998</v>
      </c>
    </row>
    <row r="74" spans="1:84" x14ac:dyDescent="0.25">
      <c r="A74" s="115"/>
      <c r="B74" s="6">
        <v>68</v>
      </c>
      <c r="C74" s="7" t="s">
        <v>118</v>
      </c>
      <c r="D74" s="8"/>
      <c r="E74" s="8"/>
      <c r="F74" s="9"/>
      <c r="G74" s="8"/>
      <c r="H74" s="8"/>
      <c r="I74" s="9"/>
      <c r="J74" s="9"/>
      <c r="K74" s="9"/>
      <c r="L74" s="9"/>
      <c r="M74" s="9"/>
      <c r="N74" s="9"/>
      <c r="O74" s="9"/>
      <c r="P74" s="9"/>
      <c r="Q74" s="9"/>
      <c r="R74" s="31"/>
      <c r="S74" s="9"/>
      <c r="T74" s="9"/>
      <c r="U74" s="9">
        <v>8045.44</v>
      </c>
      <c r="V74" s="9">
        <v>88.64</v>
      </c>
      <c r="W74" s="9">
        <v>1.97</v>
      </c>
      <c r="X74" s="9">
        <v>4.9000000000000004</v>
      </c>
      <c r="Y74" s="9">
        <v>0.15</v>
      </c>
      <c r="Z74" s="9"/>
      <c r="AA74" s="9"/>
      <c r="AB74" s="9"/>
      <c r="AC74" s="9"/>
      <c r="AD74" s="11"/>
      <c r="AE74" s="9">
        <v>0.06</v>
      </c>
      <c r="AF74" s="8"/>
      <c r="AG74" s="9"/>
      <c r="AH74" s="9">
        <v>0.2</v>
      </c>
      <c r="AI74" s="9"/>
      <c r="AJ74" s="9"/>
      <c r="AK74" s="9"/>
      <c r="AL74" s="9"/>
      <c r="AM74" s="9"/>
      <c r="AN74" s="9">
        <v>0.53</v>
      </c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>
        <v>0.04</v>
      </c>
      <c r="BD74" s="9"/>
      <c r="BE74" s="9"/>
      <c r="BF74" s="9"/>
      <c r="BG74" s="9"/>
      <c r="BH74" s="11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10">
        <f t="shared" si="2"/>
        <v>8141.9299999999994</v>
      </c>
    </row>
    <row r="75" spans="1:84" x14ac:dyDescent="0.25">
      <c r="A75" s="115"/>
      <c r="B75" s="6">
        <v>69</v>
      </c>
      <c r="C75" s="7" t="s">
        <v>119</v>
      </c>
      <c r="D75" s="8"/>
      <c r="E75" s="8"/>
      <c r="F75" s="9"/>
      <c r="G75" s="8">
        <v>18.95</v>
      </c>
      <c r="H75" s="8"/>
      <c r="I75" s="9"/>
      <c r="J75" s="9"/>
      <c r="K75" s="9"/>
      <c r="L75" s="9"/>
      <c r="M75" s="9"/>
      <c r="N75" s="9"/>
      <c r="O75" s="9"/>
      <c r="P75" s="9"/>
      <c r="Q75" s="9"/>
      <c r="R75" s="31"/>
      <c r="S75" s="9"/>
      <c r="T75" s="9">
        <v>0.14000000000000001</v>
      </c>
      <c r="U75" s="9">
        <v>114.56</v>
      </c>
      <c r="V75" s="9">
        <v>256.01</v>
      </c>
      <c r="W75" s="9">
        <v>0.57999999999999996</v>
      </c>
      <c r="X75" s="9">
        <v>0.37</v>
      </c>
      <c r="Y75" s="9"/>
      <c r="Z75" s="9"/>
      <c r="AA75" s="9"/>
      <c r="AB75" s="9">
        <v>10.69</v>
      </c>
      <c r="AC75" s="9"/>
      <c r="AD75" s="11"/>
      <c r="AE75" s="9"/>
      <c r="AF75" s="8"/>
      <c r="AG75" s="9">
        <v>0.04</v>
      </c>
      <c r="AH75" s="9">
        <v>1.84</v>
      </c>
      <c r="AI75" s="9"/>
      <c r="AJ75" s="9"/>
      <c r="AK75" s="9"/>
      <c r="AL75" s="9">
        <v>0.39</v>
      </c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10">
        <f t="shared" si="2"/>
        <v>403.56999999999994</v>
      </c>
    </row>
    <row r="76" spans="1:84" x14ac:dyDescent="0.25">
      <c r="A76" s="115"/>
      <c r="B76" s="6">
        <v>70</v>
      </c>
      <c r="C76" s="7" t="s">
        <v>120</v>
      </c>
      <c r="D76" s="8"/>
      <c r="E76" s="8"/>
      <c r="F76" s="9"/>
      <c r="G76" s="8">
        <v>429.38</v>
      </c>
      <c r="H76" s="8"/>
      <c r="I76" s="9"/>
      <c r="J76" s="9"/>
      <c r="K76" s="9"/>
      <c r="L76" s="9"/>
      <c r="M76" s="9"/>
      <c r="N76" s="9">
        <v>11.34</v>
      </c>
      <c r="O76" s="9"/>
      <c r="P76" s="9"/>
      <c r="Q76" s="9"/>
      <c r="R76" s="31">
        <v>5.49</v>
      </c>
      <c r="S76" s="9">
        <v>14.19</v>
      </c>
      <c r="T76" s="9">
        <v>22.63</v>
      </c>
      <c r="U76" s="9">
        <v>806.03</v>
      </c>
      <c r="V76" s="9">
        <v>560.03</v>
      </c>
      <c r="W76" s="9">
        <v>3.32</v>
      </c>
      <c r="X76" s="9">
        <v>6.93</v>
      </c>
      <c r="Y76" s="9">
        <v>1.27</v>
      </c>
      <c r="Z76" s="9"/>
      <c r="AA76" s="9"/>
      <c r="AB76" s="9">
        <v>472.61</v>
      </c>
      <c r="AC76" s="9"/>
      <c r="AD76" s="11"/>
      <c r="AE76" s="9"/>
      <c r="AF76" s="8"/>
      <c r="AG76" s="9"/>
      <c r="AH76" s="9">
        <v>11.41</v>
      </c>
      <c r="AI76" s="9"/>
      <c r="AJ76" s="9"/>
      <c r="AK76" s="9"/>
      <c r="AL76" s="9">
        <v>1.1000000000000001</v>
      </c>
      <c r="AM76" s="9"/>
      <c r="AN76" s="9"/>
      <c r="AO76" s="9"/>
      <c r="AP76" s="9"/>
      <c r="AQ76" s="9">
        <v>0.05</v>
      </c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>
        <v>0.36</v>
      </c>
      <c r="BE76" s="9"/>
      <c r="BF76" s="9"/>
      <c r="BG76" s="9"/>
      <c r="BH76" s="9">
        <v>4.4800000000000004</v>
      </c>
      <c r="BI76" s="9"/>
      <c r="BJ76" s="9"/>
      <c r="BK76" s="9"/>
      <c r="BL76" s="9"/>
      <c r="BM76" s="9"/>
      <c r="BN76" s="9"/>
      <c r="BO76" s="9"/>
      <c r="BP76" s="9">
        <v>0.81</v>
      </c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10">
        <f t="shared" si="2"/>
        <v>2351.4299999999998</v>
      </c>
    </row>
    <row r="77" spans="1:84" x14ac:dyDescent="0.25">
      <c r="A77" s="115"/>
      <c r="B77" s="6">
        <v>71</v>
      </c>
      <c r="C77" s="7" t="s">
        <v>121</v>
      </c>
      <c r="D77" s="8"/>
      <c r="E77" s="8"/>
      <c r="F77" s="9"/>
      <c r="G77" s="8">
        <v>0.35</v>
      </c>
      <c r="H77" s="8"/>
      <c r="I77" s="9"/>
      <c r="J77" s="9"/>
      <c r="K77" s="9"/>
      <c r="L77" s="9"/>
      <c r="M77" s="9"/>
      <c r="N77" s="9"/>
      <c r="O77" s="9"/>
      <c r="P77" s="9"/>
      <c r="Q77" s="9"/>
      <c r="R77" s="31"/>
      <c r="S77" s="9"/>
      <c r="T77" s="9"/>
      <c r="U77" s="9">
        <v>644.71</v>
      </c>
      <c r="V77" s="9">
        <v>156.29</v>
      </c>
      <c r="W77" s="9">
        <v>41.14</v>
      </c>
      <c r="X77" s="9">
        <v>23.32</v>
      </c>
      <c r="Y77" s="9">
        <v>2.0099999999999998</v>
      </c>
      <c r="Z77" s="9"/>
      <c r="AA77" s="9"/>
      <c r="AB77" s="9">
        <v>5.46</v>
      </c>
      <c r="AC77" s="9"/>
      <c r="AD77" s="11"/>
      <c r="AE77" s="9"/>
      <c r="AF77" s="8"/>
      <c r="AG77" s="9"/>
      <c r="AH77" s="9">
        <v>0.72</v>
      </c>
      <c r="AI77" s="9"/>
      <c r="AJ77" s="9"/>
      <c r="AK77" s="9"/>
      <c r="AL77" s="9"/>
      <c r="AM77" s="9"/>
      <c r="AN77" s="9"/>
      <c r="AO77" s="9"/>
      <c r="AP77" s="9"/>
      <c r="AQ77" s="9">
        <v>0.21</v>
      </c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>
        <v>0.63</v>
      </c>
      <c r="BI77" s="9"/>
      <c r="BJ77" s="9"/>
      <c r="BK77" s="9"/>
      <c r="BL77" s="9"/>
      <c r="BM77" s="9"/>
      <c r="BN77" s="9"/>
      <c r="BO77" s="9"/>
      <c r="BP77" s="9">
        <v>0.95</v>
      </c>
      <c r="BQ77" s="9"/>
      <c r="BR77" s="9"/>
      <c r="BS77" s="9"/>
      <c r="BT77" s="9"/>
      <c r="BU77" s="9"/>
      <c r="BV77" s="9"/>
      <c r="BW77" s="9"/>
      <c r="BX77" s="9">
        <v>0.24</v>
      </c>
      <c r="BY77" s="9"/>
      <c r="BZ77" s="9"/>
      <c r="CA77" s="9"/>
      <c r="CB77" s="9"/>
      <c r="CC77" s="9"/>
      <c r="CD77" s="9"/>
      <c r="CE77" s="9"/>
      <c r="CF77" s="10">
        <f t="shared" si="2"/>
        <v>876.0300000000002</v>
      </c>
    </row>
    <row r="78" spans="1:84" x14ac:dyDescent="0.25">
      <c r="A78" s="115"/>
      <c r="B78" s="6">
        <v>72</v>
      </c>
      <c r="C78" s="7" t="s">
        <v>122</v>
      </c>
      <c r="D78" s="8"/>
      <c r="E78" s="8"/>
      <c r="F78" s="9"/>
      <c r="G78" s="8"/>
      <c r="H78" s="8"/>
      <c r="I78" s="9"/>
      <c r="J78" s="9"/>
      <c r="K78" s="9"/>
      <c r="L78" s="9"/>
      <c r="M78" s="9"/>
      <c r="N78" s="9"/>
      <c r="O78" s="9"/>
      <c r="P78" s="9"/>
      <c r="Q78" s="9"/>
      <c r="R78" s="31"/>
      <c r="S78" s="9"/>
      <c r="T78" s="9"/>
      <c r="U78" s="9">
        <v>3815.43</v>
      </c>
      <c r="V78" s="9">
        <v>100.16</v>
      </c>
      <c r="W78" s="9"/>
      <c r="X78" s="9">
        <v>0.23</v>
      </c>
      <c r="Y78" s="9"/>
      <c r="Z78" s="9"/>
      <c r="AA78" s="9"/>
      <c r="AB78" s="9"/>
      <c r="AC78" s="9"/>
      <c r="AD78" s="11"/>
      <c r="AE78" s="9">
        <v>0.01</v>
      </c>
      <c r="AF78" s="8"/>
      <c r="AG78" s="9"/>
      <c r="AH78" s="9">
        <v>3.42</v>
      </c>
      <c r="AI78" s="9"/>
      <c r="AJ78" s="9"/>
      <c r="AK78" s="9"/>
      <c r="AL78" s="9"/>
      <c r="AM78" s="9"/>
      <c r="AN78" s="9">
        <v>0.86</v>
      </c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>
        <v>0.03</v>
      </c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10">
        <f t="shared" si="2"/>
        <v>3920.1400000000003</v>
      </c>
    </row>
    <row r="79" spans="1:84" x14ac:dyDescent="0.25">
      <c r="A79" s="115"/>
      <c r="B79" s="6">
        <v>73</v>
      </c>
      <c r="C79" s="7" t="s">
        <v>123</v>
      </c>
      <c r="D79" s="8"/>
      <c r="E79" s="8"/>
      <c r="F79" s="9"/>
      <c r="G79" s="8">
        <v>76.88</v>
      </c>
      <c r="H79" s="8"/>
      <c r="I79" s="9"/>
      <c r="J79" s="9"/>
      <c r="K79" s="9"/>
      <c r="L79" s="9"/>
      <c r="M79" s="9"/>
      <c r="N79" s="9"/>
      <c r="O79" s="9"/>
      <c r="P79" s="9"/>
      <c r="Q79" s="9">
        <v>1.29</v>
      </c>
      <c r="R79" s="31">
        <v>10.95</v>
      </c>
      <c r="S79" s="9"/>
      <c r="T79" s="9">
        <v>5.15</v>
      </c>
      <c r="U79" s="9">
        <v>13247.04</v>
      </c>
      <c r="V79" s="9">
        <v>3172.43</v>
      </c>
      <c r="W79" s="9">
        <v>167.8</v>
      </c>
      <c r="X79" s="9">
        <v>52.45</v>
      </c>
      <c r="Y79" s="9">
        <v>2.27</v>
      </c>
      <c r="Z79" s="9">
        <v>1.22</v>
      </c>
      <c r="AA79" s="9"/>
      <c r="AB79" s="9">
        <v>1425.5</v>
      </c>
      <c r="AC79" s="9"/>
      <c r="AD79" s="11"/>
      <c r="AE79" s="9">
        <v>7.19</v>
      </c>
      <c r="AF79" s="8"/>
      <c r="AG79" s="9"/>
      <c r="AH79" s="9">
        <v>13.31</v>
      </c>
      <c r="AI79" s="9">
        <v>0.03</v>
      </c>
      <c r="AJ79" s="9"/>
      <c r="AK79" s="9"/>
      <c r="AL79" s="9">
        <v>1.96</v>
      </c>
      <c r="AM79" s="9"/>
      <c r="AN79" s="9">
        <v>9.09</v>
      </c>
      <c r="AO79" s="9">
        <v>1.23</v>
      </c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>
        <v>0.55000000000000004</v>
      </c>
      <c r="BD79" s="9"/>
      <c r="BE79" s="9">
        <v>0.03</v>
      </c>
      <c r="BF79" s="9"/>
      <c r="BG79" s="9"/>
      <c r="BH79" s="9">
        <v>12.64</v>
      </c>
      <c r="BI79" s="9"/>
      <c r="BJ79" s="9"/>
      <c r="BK79" s="9"/>
      <c r="BL79" s="9"/>
      <c r="BM79" s="9"/>
      <c r="BN79" s="9">
        <v>0.01</v>
      </c>
      <c r="BO79" s="9"/>
      <c r="BP79" s="9">
        <v>4.8600000000000003</v>
      </c>
      <c r="BQ79" s="9"/>
      <c r="BR79" s="9"/>
      <c r="BS79" s="9"/>
      <c r="BT79" s="9"/>
      <c r="BU79" s="9"/>
      <c r="BV79" s="9"/>
      <c r="BW79" s="9">
        <v>2.19</v>
      </c>
      <c r="BX79" s="9"/>
      <c r="BY79" s="9"/>
      <c r="BZ79" s="9"/>
      <c r="CA79" s="9"/>
      <c r="CB79" s="9"/>
      <c r="CC79" s="9"/>
      <c r="CD79" s="9"/>
      <c r="CE79" s="9"/>
      <c r="CF79" s="10">
        <f t="shared" si="2"/>
        <v>18216.069999999996</v>
      </c>
    </row>
    <row r="80" spans="1:84" x14ac:dyDescent="0.25">
      <c r="A80" s="115"/>
      <c r="B80" s="6">
        <v>74</v>
      </c>
      <c r="C80" s="7" t="s">
        <v>124</v>
      </c>
      <c r="D80" s="8"/>
      <c r="E80" s="8"/>
      <c r="F80" s="9"/>
      <c r="G80" s="8">
        <v>26.65</v>
      </c>
      <c r="H80" s="8"/>
      <c r="I80" s="9"/>
      <c r="J80" s="9"/>
      <c r="K80" s="9"/>
      <c r="L80" s="9"/>
      <c r="M80" s="9"/>
      <c r="N80" s="9"/>
      <c r="O80" s="9"/>
      <c r="P80" s="9"/>
      <c r="Q80" s="9"/>
      <c r="R80" s="31">
        <v>7.31</v>
      </c>
      <c r="S80" s="9">
        <v>2.8</v>
      </c>
      <c r="T80" s="9"/>
      <c r="U80" s="9">
        <v>835.86</v>
      </c>
      <c r="V80" s="9">
        <v>958.89</v>
      </c>
      <c r="W80" s="9">
        <v>2.02</v>
      </c>
      <c r="X80" s="9">
        <v>38.24</v>
      </c>
      <c r="Y80" s="9">
        <v>2.4700000000000002</v>
      </c>
      <c r="Z80" s="9"/>
      <c r="AA80" s="9"/>
      <c r="AB80" s="9">
        <v>127.56</v>
      </c>
      <c r="AC80" s="9"/>
      <c r="AD80" s="11"/>
      <c r="AE80" s="9"/>
      <c r="AF80" s="8"/>
      <c r="AG80" s="9"/>
      <c r="AH80" s="9">
        <v>3.07</v>
      </c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>
        <v>0.19</v>
      </c>
      <c r="BE80" s="9"/>
      <c r="BF80" s="9"/>
      <c r="BG80" s="9"/>
      <c r="BH80" s="9">
        <v>2.12</v>
      </c>
      <c r="BI80" s="9"/>
      <c r="BJ80" s="9"/>
      <c r="BK80" s="9"/>
      <c r="BL80" s="9"/>
      <c r="BM80" s="9"/>
      <c r="BN80" s="9"/>
      <c r="BO80" s="9"/>
      <c r="BP80" s="9">
        <v>4.84</v>
      </c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10">
        <f t="shared" si="2"/>
        <v>2012.0199999999998</v>
      </c>
    </row>
    <row r="81" spans="1:84" x14ac:dyDescent="0.25">
      <c r="A81" s="115"/>
      <c r="B81" s="6">
        <v>75</v>
      </c>
      <c r="C81" s="7" t="s">
        <v>125</v>
      </c>
      <c r="D81" s="8"/>
      <c r="E81" s="8"/>
      <c r="F81" s="9"/>
      <c r="G81" s="8"/>
      <c r="H81" s="8"/>
      <c r="I81" s="9"/>
      <c r="J81" s="9"/>
      <c r="K81" s="9"/>
      <c r="L81" s="9"/>
      <c r="M81" s="9"/>
      <c r="N81" s="9"/>
      <c r="O81" s="9"/>
      <c r="P81" s="9"/>
      <c r="Q81" s="9"/>
      <c r="R81" s="31"/>
      <c r="S81" s="9"/>
      <c r="T81" s="9"/>
      <c r="U81" s="9">
        <v>1804.44</v>
      </c>
      <c r="V81" s="9">
        <v>205.66</v>
      </c>
      <c r="W81" s="9">
        <v>1.53</v>
      </c>
      <c r="X81" s="9">
        <v>6.21</v>
      </c>
      <c r="Y81" s="9"/>
      <c r="Z81" s="9"/>
      <c r="AA81" s="9"/>
      <c r="AB81" s="9"/>
      <c r="AC81" s="9"/>
      <c r="AD81" s="11"/>
      <c r="AE81" s="9">
        <v>0.69</v>
      </c>
      <c r="AF81" s="8"/>
      <c r="AG81" s="9"/>
      <c r="AH81" s="9">
        <v>0.1</v>
      </c>
      <c r="AI81" s="9"/>
      <c r="AJ81" s="9"/>
      <c r="AK81" s="9"/>
      <c r="AL81" s="9">
        <v>0.1</v>
      </c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>
        <v>0.13</v>
      </c>
      <c r="BE81" s="9"/>
      <c r="BF81" s="9"/>
      <c r="BG81" s="9"/>
      <c r="BH81" s="9">
        <v>2.0699999999999998</v>
      </c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10">
        <f t="shared" si="2"/>
        <v>2020.93</v>
      </c>
    </row>
    <row r="82" spans="1:84" x14ac:dyDescent="0.25">
      <c r="A82" s="115"/>
      <c r="B82" s="6">
        <v>76</v>
      </c>
      <c r="C82" s="7" t="s">
        <v>126</v>
      </c>
      <c r="D82" s="8">
        <v>4.1500000000000004</v>
      </c>
      <c r="E82" s="8"/>
      <c r="F82" s="9"/>
      <c r="G82" s="8">
        <v>49.45</v>
      </c>
      <c r="H82" s="8"/>
      <c r="I82" s="9"/>
      <c r="J82" s="9"/>
      <c r="K82" s="9"/>
      <c r="L82" s="9">
        <v>0.41</v>
      </c>
      <c r="M82" s="9"/>
      <c r="N82" s="9"/>
      <c r="O82" s="9"/>
      <c r="P82" s="9"/>
      <c r="Q82" s="9">
        <v>0.2</v>
      </c>
      <c r="R82" s="31">
        <v>2.2000000000000002</v>
      </c>
      <c r="S82" s="9"/>
      <c r="T82" s="9"/>
      <c r="U82" s="9">
        <v>3619.13</v>
      </c>
      <c r="V82" s="9">
        <v>2548.2600000000002</v>
      </c>
      <c r="W82" s="9">
        <v>82.97</v>
      </c>
      <c r="X82" s="9">
        <v>39.630000000000003</v>
      </c>
      <c r="Y82" s="9">
        <v>22.86</v>
      </c>
      <c r="Z82" s="9"/>
      <c r="AA82" s="9"/>
      <c r="AB82" s="9">
        <v>387.93</v>
      </c>
      <c r="AC82" s="9"/>
      <c r="AD82" s="11"/>
      <c r="AE82" s="9">
        <v>3.8</v>
      </c>
      <c r="AF82" s="8"/>
      <c r="AG82" s="9"/>
      <c r="AH82" s="9">
        <v>638.66</v>
      </c>
      <c r="AI82" s="9">
        <v>0.47</v>
      </c>
      <c r="AJ82" s="9"/>
      <c r="AK82" s="9">
        <v>0.11</v>
      </c>
      <c r="AL82" s="9">
        <v>0.42</v>
      </c>
      <c r="AM82" s="9"/>
      <c r="AN82" s="9">
        <v>1.76</v>
      </c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>
        <v>8.2100000000000009</v>
      </c>
      <c r="BI82" s="9"/>
      <c r="BJ82" s="9"/>
      <c r="BK82" s="9"/>
      <c r="BL82" s="9">
        <v>0.02</v>
      </c>
      <c r="BM82" s="9"/>
      <c r="BN82" s="9">
        <v>1.59</v>
      </c>
      <c r="BO82" s="9"/>
      <c r="BP82" s="9">
        <v>1.59</v>
      </c>
      <c r="BQ82" s="9"/>
      <c r="BR82" s="9"/>
      <c r="BS82" s="9"/>
      <c r="BT82" s="9"/>
      <c r="BU82" s="9">
        <v>0.24</v>
      </c>
      <c r="BV82" s="9"/>
      <c r="BW82" s="9">
        <v>2.71</v>
      </c>
      <c r="BX82" s="9">
        <v>0.04</v>
      </c>
      <c r="BY82" s="9">
        <v>0.01</v>
      </c>
      <c r="BZ82" s="9"/>
      <c r="CA82" s="9"/>
      <c r="CB82" s="9">
        <v>0.12</v>
      </c>
      <c r="CC82" s="9"/>
      <c r="CD82" s="9"/>
      <c r="CE82" s="9"/>
      <c r="CF82" s="10">
        <f t="shared" si="2"/>
        <v>7416.9400000000014</v>
      </c>
    </row>
    <row r="83" spans="1:84" x14ac:dyDescent="0.25">
      <c r="A83" s="115"/>
      <c r="B83" s="6">
        <v>77</v>
      </c>
      <c r="C83" s="7" t="s">
        <v>127</v>
      </c>
      <c r="D83" s="8"/>
      <c r="E83" s="8"/>
      <c r="F83" s="9"/>
      <c r="G83" s="8">
        <v>6.3</v>
      </c>
      <c r="H83" s="8"/>
      <c r="I83" s="9"/>
      <c r="J83" s="9"/>
      <c r="K83" s="9"/>
      <c r="L83" s="9"/>
      <c r="M83" s="9"/>
      <c r="N83" s="9"/>
      <c r="O83" s="9"/>
      <c r="P83" s="9"/>
      <c r="Q83" s="9"/>
      <c r="R83" s="31">
        <v>20.190000000000001</v>
      </c>
      <c r="S83" s="9">
        <v>0.25</v>
      </c>
      <c r="T83" s="9">
        <v>2.82</v>
      </c>
      <c r="U83" s="9">
        <v>3030.46</v>
      </c>
      <c r="V83" s="9">
        <v>359.24</v>
      </c>
      <c r="W83" s="9">
        <v>3.07</v>
      </c>
      <c r="X83" s="9">
        <v>105.01</v>
      </c>
      <c r="Y83" s="9"/>
      <c r="Z83" s="9"/>
      <c r="AA83" s="9"/>
      <c r="AB83" s="9">
        <v>16.260000000000002</v>
      </c>
      <c r="AC83" s="9"/>
      <c r="AD83" s="11"/>
      <c r="AE83" s="9">
        <v>0.21</v>
      </c>
      <c r="AF83" s="8"/>
      <c r="AG83" s="9"/>
      <c r="AH83" s="9">
        <v>0.64</v>
      </c>
      <c r="AI83" s="9"/>
      <c r="AJ83" s="9"/>
      <c r="AK83" s="9"/>
      <c r="AL83" s="9">
        <v>0.42</v>
      </c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>
        <v>4.38</v>
      </c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10">
        <f t="shared" si="2"/>
        <v>3549.2500000000009</v>
      </c>
    </row>
    <row r="84" spans="1:84" ht="15.75" thickBot="1" x14ac:dyDescent="0.3">
      <c r="A84" s="116"/>
      <c r="B84" s="6">
        <v>78</v>
      </c>
      <c r="C84" s="7" t="s">
        <v>128</v>
      </c>
      <c r="D84" s="8"/>
      <c r="E84" s="8"/>
      <c r="F84" s="9"/>
      <c r="G84" s="8"/>
      <c r="H84" s="8"/>
      <c r="I84" s="9"/>
      <c r="J84" s="9"/>
      <c r="K84" s="9"/>
      <c r="L84" s="9"/>
      <c r="M84" s="9"/>
      <c r="N84" s="9"/>
      <c r="O84" s="9"/>
      <c r="P84" s="9"/>
      <c r="Q84" s="9"/>
      <c r="R84" s="31"/>
      <c r="S84" s="9"/>
      <c r="T84" s="9"/>
      <c r="U84" s="9">
        <v>1135.8699999999999</v>
      </c>
      <c r="V84" s="9">
        <v>36.01</v>
      </c>
      <c r="W84" s="9">
        <v>2.96</v>
      </c>
      <c r="X84" s="9">
        <v>10.24</v>
      </c>
      <c r="Y84" s="9"/>
      <c r="Z84" s="9"/>
      <c r="AA84" s="9"/>
      <c r="AB84" s="9"/>
      <c r="AC84" s="9"/>
      <c r="AD84" s="11"/>
      <c r="AE84" s="9"/>
      <c r="AF84" s="8"/>
      <c r="AG84" s="9"/>
      <c r="AH84" s="9">
        <v>1.43</v>
      </c>
      <c r="AI84" s="9"/>
      <c r="AJ84" s="9"/>
      <c r="AK84" s="9"/>
      <c r="AL84" s="9"/>
      <c r="AM84" s="9"/>
      <c r="AN84" s="9">
        <v>0.13</v>
      </c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10">
        <f t="shared" si="2"/>
        <v>1186.6400000000001</v>
      </c>
    </row>
    <row r="85" spans="1:84" s="64" customFormat="1" ht="16.5" thickTop="1" thickBot="1" x14ac:dyDescent="0.3">
      <c r="A85" s="103" t="s">
        <v>129</v>
      </c>
      <c r="B85" s="104"/>
      <c r="C85" s="105"/>
      <c r="D85" s="15">
        <f>SUM(D7:D84)</f>
        <v>25.300000000000004</v>
      </c>
      <c r="E85" s="15">
        <f>SUM(E7:E84)</f>
        <v>27.75</v>
      </c>
      <c r="F85" s="15">
        <f t="shared" ref="F85:AD85" si="3">SUM(F7:F84)</f>
        <v>0.19</v>
      </c>
      <c r="G85" s="15">
        <f t="shared" si="3"/>
        <v>1971.6000000000004</v>
      </c>
      <c r="H85" s="15">
        <f t="shared" si="3"/>
        <v>0.62</v>
      </c>
      <c r="I85" s="15">
        <f t="shared" si="3"/>
        <v>1.32</v>
      </c>
      <c r="J85" s="15">
        <f t="shared" si="3"/>
        <v>4.01</v>
      </c>
      <c r="K85" s="15">
        <f t="shared" si="3"/>
        <v>1.9100000000000001</v>
      </c>
      <c r="L85" s="15">
        <f t="shared" si="3"/>
        <v>0.55000000000000004</v>
      </c>
      <c r="M85" s="15">
        <f t="shared" si="3"/>
        <v>0</v>
      </c>
      <c r="N85" s="15">
        <f t="shared" si="3"/>
        <v>27.07</v>
      </c>
      <c r="O85" s="15">
        <f t="shared" si="3"/>
        <v>0</v>
      </c>
      <c r="P85" s="15">
        <f t="shared" si="3"/>
        <v>0.34</v>
      </c>
      <c r="Q85" s="15">
        <f t="shared" si="3"/>
        <v>17.959999999999997</v>
      </c>
      <c r="R85" s="15">
        <f t="shared" si="3"/>
        <v>238.64999999999998</v>
      </c>
      <c r="S85" s="15">
        <f t="shared" si="3"/>
        <v>87.48</v>
      </c>
      <c r="T85" s="15">
        <f t="shared" si="3"/>
        <v>61.19</v>
      </c>
      <c r="U85" s="15">
        <f t="shared" si="3"/>
        <v>201156.77000000002</v>
      </c>
      <c r="V85" s="15">
        <f t="shared" si="3"/>
        <v>38278.040000000008</v>
      </c>
      <c r="W85" s="15">
        <f t="shared" si="3"/>
        <v>1438.4200000000003</v>
      </c>
      <c r="X85" s="15">
        <f t="shared" si="3"/>
        <v>1886.7700000000004</v>
      </c>
      <c r="Y85" s="15">
        <f t="shared" si="3"/>
        <v>197.43000000000006</v>
      </c>
      <c r="Z85" s="15">
        <f t="shared" si="3"/>
        <v>27.070000000000004</v>
      </c>
      <c r="AA85" s="15">
        <f t="shared" si="3"/>
        <v>5.08</v>
      </c>
      <c r="AB85" s="15">
        <f t="shared" si="3"/>
        <v>8416.24</v>
      </c>
      <c r="AC85" s="15">
        <f t="shared" si="3"/>
        <v>0.18</v>
      </c>
      <c r="AD85" s="15">
        <f t="shared" si="3"/>
        <v>0</v>
      </c>
      <c r="AE85" s="15">
        <f t="shared" ref="AE85:BR85" si="4">SUM(AE7:AE84)</f>
        <v>48.739999999999988</v>
      </c>
      <c r="AF85" s="15">
        <f t="shared" si="4"/>
        <v>16.89</v>
      </c>
      <c r="AG85" s="15">
        <f t="shared" si="4"/>
        <v>1</v>
      </c>
      <c r="AH85" s="15">
        <f t="shared" si="4"/>
        <v>1871.0500000000002</v>
      </c>
      <c r="AI85" s="15">
        <f t="shared" si="4"/>
        <v>0.62</v>
      </c>
      <c r="AJ85" s="15">
        <f t="shared" si="4"/>
        <v>0.1</v>
      </c>
      <c r="AK85" s="15">
        <f t="shared" si="4"/>
        <v>0.11</v>
      </c>
      <c r="AL85" s="15">
        <f t="shared" si="4"/>
        <v>72.20999999999998</v>
      </c>
      <c r="AM85" s="15">
        <f t="shared" si="4"/>
        <v>0</v>
      </c>
      <c r="AN85" s="15">
        <f t="shared" si="4"/>
        <v>33.059999999999995</v>
      </c>
      <c r="AO85" s="15">
        <f t="shared" si="4"/>
        <v>24.15</v>
      </c>
      <c r="AP85" s="15">
        <f t="shared" si="4"/>
        <v>0.39</v>
      </c>
      <c r="AQ85" s="15">
        <f t="shared" si="4"/>
        <v>0.5</v>
      </c>
      <c r="AR85" s="15">
        <f t="shared" si="4"/>
        <v>0.27</v>
      </c>
      <c r="AS85" s="15">
        <f t="shared" si="4"/>
        <v>0</v>
      </c>
      <c r="AT85" s="15">
        <f t="shared" si="4"/>
        <v>0.54</v>
      </c>
      <c r="AU85" s="15">
        <f t="shared" si="4"/>
        <v>0.1</v>
      </c>
      <c r="AV85" s="15">
        <f t="shared" si="4"/>
        <v>1.5999999999999999</v>
      </c>
      <c r="AW85" s="15">
        <f t="shared" si="4"/>
        <v>0.02</v>
      </c>
      <c r="AX85" s="15">
        <f t="shared" si="4"/>
        <v>1.75</v>
      </c>
      <c r="AY85" s="15">
        <f t="shared" si="4"/>
        <v>0.19</v>
      </c>
      <c r="AZ85" s="15">
        <f t="shared" si="4"/>
        <v>0.21</v>
      </c>
      <c r="BA85" s="15">
        <f t="shared" si="4"/>
        <v>0.03</v>
      </c>
      <c r="BB85" s="15">
        <f t="shared" si="4"/>
        <v>2.19</v>
      </c>
      <c r="BC85" s="15">
        <f t="shared" si="4"/>
        <v>1.27</v>
      </c>
      <c r="BD85" s="15">
        <f t="shared" si="4"/>
        <v>5.660000000000001</v>
      </c>
      <c r="BE85" s="15">
        <f t="shared" si="4"/>
        <v>0.71000000000000008</v>
      </c>
      <c r="BF85" s="15">
        <f t="shared" si="4"/>
        <v>0.21</v>
      </c>
      <c r="BG85" s="15">
        <f t="shared" si="4"/>
        <v>0.36</v>
      </c>
      <c r="BH85" s="15">
        <f t="shared" si="4"/>
        <v>113.20000000000002</v>
      </c>
      <c r="BI85" s="15">
        <f t="shared" si="4"/>
        <v>0.36</v>
      </c>
      <c r="BJ85" s="15">
        <f t="shared" si="4"/>
        <v>0</v>
      </c>
      <c r="BK85" s="15">
        <f t="shared" si="4"/>
        <v>0</v>
      </c>
      <c r="BL85" s="15">
        <f t="shared" si="4"/>
        <v>7.0000000000000007E-2</v>
      </c>
      <c r="BM85" s="15">
        <f t="shared" si="4"/>
        <v>0.04</v>
      </c>
      <c r="BN85" s="15">
        <f t="shared" si="4"/>
        <v>8.58</v>
      </c>
      <c r="BO85" s="15">
        <f t="shared" si="4"/>
        <v>0.01</v>
      </c>
      <c r="BP85" s="15">
        <f t="shared" si="4"/>
        <v>56.660000000000011</v>
      </c>
      <c r="BQ85" s="15">
        <f t="shared" si="4"/>
        <v>0.02</v>
      </c>
      <c r="BR85" s="15">
        <f t="shared" si="4"/>
        <v>1.2000000000000002</v>
      </c>
      <c r="BS85" s="15">
        <f t="shared" ref="BS85:CE85" si="5">SUM(BS7:BS84)</f>
        <v>6.4499999999999993</v>
      </c>
      <c r="BT85" s="15">
        <f t="shared" si="5"/>
        <v>5.74</v>
      </c>
      <c r="BU85" s="15">
        <f t="shared" si="5"/>
        <v>1.47</v>
      </c>
      <c r="BV85" s="15">
        <f t="shared" si="5"/>
        <v>0</v>
      </c>
      <c r="BW85" s="15">
        <f t="shared" si="5"/>
        <v>14.709999999999997</v>
      </c>
      <c r="BX85" s="15">
        <f t="shared" si="5"/>
        <v>1.79</v>
      </c>
      <c r="BY85" s="15">
        <f t="shared" si="5"/>
        <v>0.01</v>
      </c>
      <c r="BZ85" s="15">
        <f t="shared" si="5"/>
        <v>23.66</v>
      </c>
      <c r="CA85" s="15">
        <f t="shared" si="5"/>
        <v>1.84</v>
      </c>
      <c r="CB85" s="15">
        <f t="shared" si="5"/>
        <v>0.12</v>
      </c>
      <c r="CC85" s="15">
        <f t="shared" si="5"/>
        <v>0.22</v>
      </c>
      <c r="CD85" s="15">
        <f t="shared" si="5"/>
        <v>0.03</v>
      </c>
      <c r="CE85" s="15">
        <f t="shared" si="5"/>
        <v>5.4</v>
      </c>
      <c r="CF85" s="15">
        <f>SUM(CF7:CF84)</f>
        <v>256197.4500000001</v>
      </c>
    </row>
    <row r="86" spans="1:84" ht="15.75" thickTop="1" x14ac:dyDescent="0.25">
      <c r="A86" s="117" t="s">
        <v>130</v>
      </c>
      <c r="B86" s="6">
        <v>1</v>
      </c>
      <c r="C86" s="7" t="s">
        <v>51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31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10">
        <f t="shared" ref="CF86:CF149" si="6">SUM(D86:CE86)</f>
        <v>0</v>
      </c>
    </row>
    <row r="87" spans="1:84" x14ac:dyDescent="0.25">
      <c r="A87" s="115"/>
      <c r="B87" s="6">
        <v>2</v>
      </c>
      <c r="C87" s="7" t="s">
        <v>52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31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10">
        <f t="shared" si="6"/>
        <v>0</v>
      </c>
    </row>
    <row r="88" spans="1:84" x14ac:dyDescent="0.25">
      <c r="A88" s="115"/>
      <c r="B88" s="6">
        <v>3</v>
      </c>
      <c r="C88" s="7" t="s">
        <v>53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31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10">
        <f t="shared" si="6"/>
        <v>0</v>
      </c>
    </row>
    <row r="89" spans="1:84" x14ac:dyDescent="0.25">
      <c r="A89" s="115"/>
      <c r="B89" s="6">
        <v>4</v>
      </c>
      <c r="C89" s="7" t="s">
        <v>54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31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10">
        <f t="shared" si="6"/>
        <v>0</v>
      </c>
    </row>
    <row r="90" spans="1:84" x14ac:dyDescent="0.25">
      <c r="A90" s="115"/>
      <c r="B90" s="6">
        <v>5</v>
      </c>
      <c r="C90" s="7" t="s">
        <v>55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31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10">
        <f t="shared" si="6"/>
        <v>0</v>
      </c>
    </row>
    <row r="91" spans="1:84" x14ac:dyDescent="0.25">
      <c r="A91" s="115"/>
      <c r="B91" s="6">
        <v>6</v>
      </c>
      <c r="C91" s="7" t="s">
        <v>56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31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10">
        <f t="shared" si="6"/>
        <v>0</v>
      </c>
    </row>
    <row r="92" spans="1:84" x14ac:dyDescent="0.25">
      <c r="A92" s="115"/>
      <c r="B92" s="6">
        <v>7</v>
      </c>
      <c r="C92" s="7" t="s">
        <v>57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31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10">
        <f t="shared" si="6"/>
        <v>0</v>
      </c>
    </row>
    <row r="93" spans="1:84" x14ac:dyDescent="0.25">
      <c r="A93" s="115"/>
      <c r="B93" s="6">
        <v>8</v>
      </c>
      <c r="C93" s="7" t="s">
        <v>58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31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>
        <v>1.91</v>
      </c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10">
        <f t="shared" si="6"/>
        <v>1.91</v>
      </c>
    </row>
    <row r="94" spans="1:84" x14ac:dyDescent="0.25">
      <c r="A94" s="115"/>
      <c r="B94" s="6">
        <v>9</v>
      </c>
      <c r="C94" s="7" t="s">
        <v>59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>
        <v>0.16</v>
      </c>
      <c r="V94" s="9"/>
      <c r="W94" s="9"/>
      <c r="X94" s="9"/>
      <c r="Y94" s="9"/>
      <c r="Z94" s="9"/>
      <c r="AA94" s="9"/>
      <c r="AB94" s="9">
        <v>0.83</v>
      </c>
      <c r="AC94" s="9"/>
      <c r="AD94" s="31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>
        <v>0.17</v>
      </c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10">
        <f t="shared" si="6"/>
        <v>1.1599999999999999</v>
      </c>
    </row>
    <row r="95" spans="1:84" x14ac:dyDescent="0.25">
      <c r="A95" s="115"/>
      <c r="B95" s="6">
        <v>10</v>
      </c>
      <c r="C95" s="7" t="s">
        <v>60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31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>
        <v>0.14000000000000001</v>
      </c>
      <c r="BG95" s="9"/>
      <c r="BH95" s="9">
        <v>0.12</v>
      </c>
      <c r="BI95" s="9">
        <v>0.03</v>
      </c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10">
        <f t="shared" si="6"/>
        <v>0.29000000000000004</v>
      </c>
    </row>
    <row r="96" spans="1:84" x14ac:dyDescent="0.25">
      <c r="A96" s="115"/>
      <c r="B96" s="6">
        <v>11</v>
      </c>
      <c r="C96" s="7" t="s">
        <v>61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31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10">
        <f t="shared" si="6"/>
        <v>0</v>
      </c>
    </row>
    <row r="97" spans="1:84" x14ac:dyDescent="0.25">
      <c r="A97" s="115"/>
      <c r="B97" s="6">
        <v>12</v>
      </c>
      <c r="C97" s="7" t="s">
        <v>62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31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>
        <v>0.68</v>
      </c>
      <c r="BQ97" s="9"/>
      <c r="BR97" s="9">
        <v>0.03</v>
      </c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10">
        <f t="shared" si="6"/>
        <v>0.71000000000000008</v>
      </c>
    </row>
    <row r="98" spans="1:84" x14ac:dyDescent="0.25">
      <c r="A98" s="115"/>
      <c r="B98" s="6">
        <v>13</v>
      </c>
      <c r="C98" s="7" t="s">
        <v>63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31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10">
        <f t="shared" si="6"/>
        <v>0</v>
      </c>
    </row>
    <row r="99" spans="1:84" x14ac:dyDescent="0.25">
      <c r="A99" s="115"/>
      <c r="B99" s="6">
        <v>14</v>
      </c>
      <c r="C99" s="7" t="s">
        <v>64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>
        <v>0.64</v>
      </c>
      <c r="W99" s="9"/>
      <c r="X99" s="9"/>
      <c r="Y99" s="9"/>
      <c r="Z99" s="9"/>
      <c r="AA99" s="9"/>
      <c r="AB99" s="9"/>
      <c r="AC99" s="9"/>
      <c r="AD99" s="31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0.26</v>
      </c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10">
        <f t="shared" si="6"/>
        <v>0.9</v>
      </c>
    </row>
    <row r="100" spans="1:84" x14ac:dyDescent="0.25">
      <c r="A100" s="115"/>
      <c r="B100" s="6">
        <v>15</v>
      </c>
      <c r="C100" s="7" t="s">
        <v>65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31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10">
        <f t="shared" si="6"/>
        <v>0</v>
      </c>
    </row>
    <row r="101" spans="1:84" x14ac:dyDescent="0.25">
      <c r="A101" s="115"/>
      <c r="B101" s="6">
        <v>16</v>
      </c>
      <c r="C101" s="7" t="s">
        <v>66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31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10">
        <f t="shared" si="6"/>
        <v>0</v>
      </c>
    </row>
    <row r="102" spans="1:84" x14ac:dyDescent="0.25">
      <c r="A102" s="115"/>
      <c r="B102" s="6">
        <v>17</v>
      </c>
      <c r="C102" s="7" t="s">
        <v>67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31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10">
        <f t="shared" si="6"/>
        <v>0</v>
      </c>
    </row>
    <row r="103" spans="1:84" x14ac:dyDescent="0.25">
      <c r="A103" s="115"/>
      <c r="B103" s="6">
        <v>18</v>
      </c>
      <c r="C103" s="7" t="s">
        <v>68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31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10">
        <f t="shared" si="6"/>
        <v>0</v>
      </c>
    </row>
    <row r="104" spans="1:84" x14ac:dyDescent="0.25">
      <c r="A104" s="115"/>
      <c r="B104" s="6">
        <v>19</v>
      </c>
      <c r="C104" s="7" t="s">
        <v>69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>
        <v>0.39</v>
      </c>
      <c r="AC104" s="9"/>
      <c r="AD104" s="31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10">
        <f t="shared" si="6"/>
        <v>0.39</v>
      </c>
    </row>
    <row r="105" spans="1:84" x14ac:dyDescent="0.25">
      <c r="A105" s="115"/>
      <c r="B105" s="6">
        <v>20</v>
      </c>
      <c r="C105" s="7" t="s">
        <v>70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31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10">
        <f t="shared" si="6"/>
        <v>0</v>
      </c>
    </row>
    <row r="106" spans="1:84" x14ac:dyDescent="0.25">
      <c r="A106" s="115"/>
      <c r="B106" s="6">
        <v>21</v>
      </c>
      <c r="C106" s="7" t="s">
        <v>71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31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10">
        <f t="shared" si="6"/>
        <v>0</v>
      </c>
    </row>
    <row r="107" spans="1:84" x14ac:dyDescent="0.25">
      <c r="A107" s="115"/>
      <c r="B107" s="6">
        <v>22</v>
      </c>
      <c r="C107" s="7" t="s">
        <v>72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31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10">
        <f t="shared" si="6"/>
        <v>0</v>
      </c>
    </row>
    <row r="108" spans="1:84" x14ac:dyDescent="0.25">
      <c r="A108" s="115"/>
      <c r="B108" s="6">
        <v>23</v>
      </c>
      <c r="C108" s="7" t="s">
        <v>73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31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10">
        <f t="shared" si="6"/>
        <v>0</v>
      </c>
    </row>
    <row r="109" spans="1:84" x14ac:dyDescent="0.25">
      <c r="A109" s="115"/>
      <c r="B109" s="6">
        <v>24</v>
      </c>
      <c r="C109" s="7" t="s">
        <v>74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31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>
        <v>0.15</v>
      </c>
      <c r="BI109" s="9">
        <v>0.1</v>
      </c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10">
        <f t="shared" si="6"/>
        <v>0.25</v>
      </c>
    </row>
    <row r="110" spans="1:84" x14ac:dyDescent="0.25">
      <c r="A110" s="115"/>
      <c r="B110" s="6">
        <v>25</v>
      </c>
      <c r="C110" s="7" t="s">
        <v>75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>
        <v>0.76</v>
      </c>
      <c r="S110" s="9"/>
      <c r="T110" s="9"/>
      <c r="U110" s="9"/>
      <c r="V110" s="9"/>
      <c r="W110" s="9"/>
      <c r="X110" s="9"/>
      <c r="Y110" s="9"/>
      <c r="Z110" s="9"/>
      <c r="AA110" s="9"/>
      <c r="AB110" s="9">
        <v>0.19</v>
      </c>
      <c r="AC110" s="9"/>
      <c r="AD110" s="31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>
        <v>1.19</v>
      </c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10">
        <f t="shared" si="6"/>
        <v>2.1399999999999997</v>
      </c>
    </row>
    <row r="111" spans="1:84" x14ac:dyDescent="0.25">
      <c r="A111" s="115"/>
      <c r="B111" s="6">
        <v>26</v>
      </c>
      <c r="C111" s="7" t="s">
        <v>76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31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10">
        <f t="shared" si="6"/>
        <v>0</v>
      </c>
    </row>
    <row r="112" spans="1:84" x14ac:dyDescent="0.25">
      <c r="A112" s="115"/>
      <c r="B112" s="6">
        <v>27</v>
      </c>
      <c r="C112" s="7" t="s">
        <v>77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31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10">
        <f t="shared" si="6"/>
        <v>0</v>
      </c>
    </row>
    <row r="113" spans="1:84" x14ac:dyDescent="0.25">
      <c r="A113" s="115"/>
      <c r="B113" s="6">
        <v>28</v>
      </c>
      <c r="C113" s="7" t="s">
        <v>78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31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10">
        <f t="shared" si="6"/>
        <v>0</v>
      </c>
    </row>
    <row r="114" spans="1:84" x14ac:dyDescent="0.25">
      <c r="A114" s="115"/>
      <c r="B114" s="6">
        <v>29</v>
      </c>
      <c r="C114" s="7" t="s">
        <v>79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31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10">
        <f t="shared" si="6"/>
        <v>0</v>
      </c>
    </row>
    <row r="115" spans="1:84" x14ac:dyDescent="0.25">
      <c r="A115" s="115"/>
      <c r="B115" s="6">
        <v>30</v>
      </c>
      <c r="C115" s="7" t="s">
        <v>80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31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10">
        <f t="shared" si="6"/>
        <v>0</v>
      </c>
    </row>
    <row r="116" spans="1:84" x14ac:dyDescent="0.25">
      <c r="A116" s="115"/>
      <c r="B116" s="6">
        <v>31</v>
      </c>
      <c r="C116" s="7" t="s">
        <v>81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31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10">
        <f t="shared" si="6"/>
        <v>0</v>
      </c>
    </row>
    <row r="117" spans="1:84" x14ac:dyDescent="0.25">
      <c r="A117" s="115"/>
      <c r="B117" s="6">
        <v>32</v>
      </c>
      <c r="C117" s="7" t="s">
        <v>82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31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10">
        <f t="shared" si="6"/>
        <v>0</v>
      </c>
    </row>
    <row r="118" spans="1:84" x14ac:dyDescent="0.25">
      <c r="A118" s="115"/>
      <c r="B118" s="6">
        <v>33</v>
      </c>
      <c r="C118" s="7" t="s">
        <v>83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31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10">
        <f t="shared" si="6"/>
        <v>0</v>
      </c>
    </row>
    <row r="119" spans="1:84" x14ac:dyDescent="0.25">
      <c r="A119" s="115"/>
      <c r="B119" s="6">
        <v>34</v>
      </c>
      <c r="C119" s="7" t="s">
        <v>84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>
        <v>1.76</v>
      </c>
      <c r="V119" s="9">
        <v>0.14000000000000001</v>
      </c>
      <c r="W119" s="9"/>
      <c r="X119" s="9"/>
      <c r="Y119" s="9"/>
      <c r="Z119" s="9"/>
      <c r="AA119" s="9"/>
      <c r="AB119" s="9">
        <v>0.08</v>
      </c>
      <c r="AC119" s="9"/>
      <c r="AD119" s="31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>
        <v>1.37</v>
      </c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10">
        <f t="shared" si="6"/>
        <v>3.35</v>
      </c>
    </row>
    <row r="120" spans="1:84" x14ac:dyDescent="0.25">
      <c r="A120" s="115"/>
      <c r="B120" s="6">
        <v>35</v>
      </c>
      <c r="C120" s="7" t="s">
        <v>85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31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10">
        <f t="shared" si="6"/>
        <v>0</v>
      </c>
    </row>
    <row r="121" spans="1:84" x14ac:dyDescent="0.25">
      <c r="A121" s="115"/>
      <c r="B121" s="6">
        <v>36</v>
      </c>
      <c r="C121" s="7" t="s">
        <v>86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>
        <v>6.07</v>
      </c>
      <c r="V121" s="9"/>
      <c r="W121" s="9"/>
      <c r="X121" s="9"/>
      <c r="Y121" s="9"/>
      <c r="Z121" s="9"/>
      <c r="AA121" s="9"/>
      <c r="AB121" s="9">
        <v>0.01</v>
      </c>
      <c r="AC121" s="9"/>
      <c r="AD121" s="31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>
        <v>0.28000000000000003</v>
      </c>
      <c r="BI121" s="9"/>
      <c r="BJ121" s="9"/>
      <c r="BK121" s="9"/>
      <c r="BL121" s="9"/>
      <c r="BM121" s="9"/>
      <c r="BN121" s="9"/>
      <c r="BO121" s="9"/>
      <c r="BP121" s="9">
        <v>2.39</v>
      </c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10">
        <f t="shared" si="6"/>
        <v>8.75</v>
      </c>
    </row>
    <row r="122" spans="1:84" x14ac:dyDescent="0.25">
      <c r="A122" s="115"/>
      <c r="B122" s="6">
        <v>37</v>
      </c>
      <c r="C122" s="7" t="s">
        <v>87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31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10">
        <f t="shared" si="6"/>
        <v>0</v>
      </c>
    </row>
    <row r="123" spans="1:84" x14ac:dyDescent="0.25">
      <c r="A123" s="115"/>
      <c r="B123" s="6">
        <v>38</v>
      </c>
      <c r="C123" s="7" t="s">
        <v>88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31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10">
        <f t="shared" si="6"/>
        <v>0</v>
      </c>
    </row>
    <row r="124" spans="1:84" x14ac:dyDescent="0.25">
      <c r="A124" s="115"/>
      <c r="B124" s="6">
        <v>39</v>
      </c>
      <c r="C124" s="7" t="s">
        <v>89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31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10">
        <f t="shared" si="6"/>
        <v>0</v>
      </c>
    </row>
    <row r="125" spans="1:84" x14ac:dyDescent="0.25">
      <c r="A125" s="115"/>
      <c r="B125" s="6">
        <v>40</v>
      </c>
      <c r="C125" s="7" t="s">
        <v>90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>
        <v>0.39</v>
      </c>
      <c r="V125" s="9"/>
      <c r="W125" s="9"/>
      <c r="X125" s="9"/>
      <c r="Y125" s="9"/>
      <c r="Z125" s="9"/>
      <c r="AA125" s="9"/>
      <c r="AB125" s="9">
        <v>0.63</v>
      </c>
      <c r="AC125" s="9"/>
      <c r="AD125" s="31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>
        <v>1.31</v>
      </c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10">
        <f t="shared" si="6"/>
        <v>2.33</v>
      </c>
    </row>
    <row r="126" spans="1:84" x14ac:dyDescent="0.25">
      <c r="A126" s="115"/>
      <c r="B126" s="6">
        <v>41</v>
      </c>
      <c r="C126" s="7" t="s">
        <v>91</v>
      </c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31">
        <v>0.37</v>
      </c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10">
        <f t="shared" si="6"/>
        <v>0.37</v>
      </c>
    </row>
    <row r="127" spans="1:84" x14ac:dyDescent="0.25">
      <c r="A127" s="115"/>
      <c r="B127" s="6">
        <v>42</v>
      </c>
      <c r="C127" s="7" t="s">
        <v>92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31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10">
        <f t="shared" si="6"/>
        <v>0</v>
      </c>
    </row>
    <row r="128" spans="1:84" x14ac:dyDescent="0.25">
      <c r="A128" s="115"/>
      <c r="B128" s="6">
        <v>43</v>
      </c>
      <c r="C128" s="7" t="s">
        <v>93</v>
      </c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>
        <v>0.16</v>
      </c>
      <c r="V128" s="9"/>
      <c r="W128" s="9"/>
      <c r="X128" s="9"/>
      <c r="Y128" s="9"/>
      <c r="Z128" s="9"/>
      <c r="AA128" s="9"/>
      <c r="AB128" s="9"/>
      <c r="AC128" s="9"/>
      <c r="AD128" s="31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10">
        <f t="shared" si="6"/>
        <v>0.16</v>
      </c>
    </row>
    <row r="129" spans="1:84" x14ac:dyDescent="0.25">
      <c r="A129" s="115"/>
      <c r="B129" s="6">
        <v>44</v>
      </c>
      <c r="C129" s="7" t="s">
        <v>94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31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10">
        <f t="shared" si="6"/>
        <v>0</v>
      </c>
    </row>
    <row r="130" spans="1:84" x14ac:dyDescent="0.25">
      <c r="A130" s="115"/>
      <c r="B130" s="6">
        <v>45</v>
      </c>
      <c r="C130" s="7" t="s">
        <v>95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31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>
        <v>1</v>
      </c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10">
        <f t="shared" si="6"/>
        <v>1</v>
      </c>
    </row>
    <row r="131" spans="1:84" x14ac:dyDescent="0.25">
      <c r="A131" s="115"/>
      <c r="B131" s="6">
        <v>46</v>
      </c>
      <c r="C131" s="7" t="s">
        <v>96</v>
      </c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31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10">
        <f t="shared" si="6"/>
        <v>0</v>
      </c>
    </row>
    <row r="132" spans="1:84" x14ac:dyDescent="0.25">
      <c r="A132" s="115"/>
      <c r="B132" s="6">
        <v>47</v>
      </c>
      <c r="C132" s="7" t="s">
        <v>97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31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10">
        <f t="shared" si="6"/>
        <v>0</v>
      </c>
    </row>
    <row r="133" spans="1:84" x14ac:dyDescent="0.25">
      <c r="A133" s="115"/>
      <c r="B133" s="6">
        <v>48</v>
      </c>
      <c r="C133" s="7" t="s">
        <v>98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31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10">
        <f t="shared" si="6"/>
        <v>0</v>
      </c>
    </row>
    <row r="134" spans="1:84" x14ac:dyDescent="0.25">
      <c r="A134" s="115"/>
      <c r="B134" s="6">
        <v>49</v>
      </c>
      <c r="C134" s="7" t="s">
        <v>99</v>
      </c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31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>
        <v>0.18</v>
      </c>
      <c r="BI134" s="9"/>
      <c r="BJ134" s="9"/>
      <c r="BK134" s="9"/>
      <c r="BL134" s="9"/>
      <c r="BM134" s="9"/>
      <c r="BN134" s="9">
        <v>1.38</v>
      </c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10">
        <f t="shared" si="6"/>
        <v>1.5599999999999998</v>
      </c>
    </row>
    <row r="135" spans="1:84" x14ac:dyDescent="0.25">
      <c r="A135" s="115"/>
      <c r="B135" s="6">
        <v>50</v>
      </c>
      <c r="C135" s="7" t="s">
        <v>100</v>
      </c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31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10">
        <f t="shared" si="6"/>
        <v>0</v>
      </c>
    </row>
    <row r="136" spans="1:84" x14ac:dyDescent="0.25">
      <c r="A136" s="115"/>
      <c r="B136" s="6">
        <v>51</v>
      </c>
      <c r="C136" s="7" t="s">
        <v>101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31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>
        <v>0.21</v>
      </c>
      <c r="BI136" s="9"/>
      <c r="BJ136" s="9"/>
      <c r="BK136" s="9"/>
      <c r="BL136" s="9"/>
      <c r="BM136" s="9"/>
      <c r="BN136" s="9">
        <v>1.1399999999999999</v>
      </c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10">
        <f t="shared" si="6"/>
        <v>1.3499999999999999</v>
      </c>
    </row>
    <row r="137" spans="1:84" x14ac:dyDescent="0.25">
      <c r="A137" s="115"/>
      <c r="B137" s="6">
        <v>52</v>
      </c>
      <c r="C137" s="7" t="s">
        <v>102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31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10">
        <f t="shared" si="6"/>
        <v>0</v>
      </c>
    </row>
    <row r="138" spans="1:84" x14ac:dyDescent="0.25">
      <c r="A138" s="115"/>
      <c r="B138" s="6">
        <v>53</v>
      </c>
      <c r="C138" s="7" t="s">
        <v>103</v>
      </c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31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10">
        <f t="shared" si="6"/>
        <v>0</v>
      </c>
    </row>
    <row r="139" spans="1:84" x14ac:dyDescent="0.25">
      <c r="A139" s="115"/>
      <c r="B139" s="6">
        <v>54</v>
      </c>
      <c r="C139" s="7" t="s">
        <v>104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31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>
        <v>0.31</v>
      </c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10">
        <f t="shared" si="6"/>
        <v>0.31</v>
      </c>
    </row>
    <row r="140" spans="1:84" x14ac:dyDescent="0.25">
      <c r="A140" s="115"/>
      <c r="B140" s="6">
        <v>55</v>
      </c>
      <c r="C140" s="7" t="s">
        <v>105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31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10">
        <f t="shared" si="6"/>
        <v>0</v>
      </c>
    </row>
    <row r="141" spans="1:84" x14ac:dyDescent="0.25">
      <c r="A141" s="115"/>
      <c r="B141" s="6">
        <v>56</v>
      </c>
      <c r="C141" s="7" t="s">
        <v>106</v>
      </c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>
        <v>0.19</v>
      </c>
      <c r="W141" s="9"/>
      <c r="X141" s="9"/>
      <c r="Y141" s="9"/>
      <c r="Z141" s="9"/>
      <c r="AA141" s="9"/>
      <c r="AB141" s="9"/>
      <c r="AC141" s="9"/>
      <c r="AD141" s="31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>
        <v>0.26</v>
      </c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10">
        <f t="shared" si="6"/>
        <v>0.45</v>
      </c>
    </row>
    <row r="142" spans="1:84" x14ac:dyDescent="0.25">
      <c r="A142" s="115"/>
      <c r="B142" s="6">
        <v>57</v>
      </c>
      <c r="C142" s="7" t="s">
        <v>107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31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10">
        <f t="shared" si="6"/>
        <v>0</v>
      </c>
    </row>
    <row r="143" spans="1:84" x14ac:dyDescent="0.25">
      <c r="A143" s="115"/>
      <c r="B143" s="6">
        <v>58</v>
      </c>
      <c r="C143" s="7" t="s">
        <v>108</v>
      </c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31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10">
        <f t="shared" si="6"/>
        <v>0</v>
      </c>
    </row>
    <row r="144" spans="1:84" x14ac:dyDescent="0.25">
      <c r="A144" s="115"/>
      <c r="B144" s="6">
        <v>59</v>
      </c>
      <c r="C144" s="7" t="s">
        <v>109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31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>
        <v>0.7</v>
      </c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10">
        <f t="shared" si="6"/>
        <v>0.7</v>
      </c>
    </row>
    <row r="145" spans="1:84" x14ac:dyDescent="0.25">
      <c r="A145" s="115"/>
      <c r="B145" s="6">
        <v>60</v>
      </c>
      <c r="C145" s="7" t="s">
        <v>110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31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10">
        <f t="shared" si="6"/>
        <v>0</v>
      </c>
    </row>
    <row r="146" spans="1:84" x14ac:dyDescent="0.25">
      <c r="A146" s="115"/>
      <c r="B146" s="6">
        <v>61</v>
      </c>
      <c r="C146" s="7" t="s">
        <v>111</v>
      </c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31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10">
        <f t="shared" si="6"/>
        <v>0</v>
      </c>
    </row>
    <row r="147" spans="1:84" x14ac:dyDescent="0.25">
      <c r="A147" s="115"/>
      <c r="B147" s="6">
        <v>62</v>
      </c>
      <c r="C147" s="7" t="s">
        <v>112</v>
      </c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31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>
        <v>0.08</v>
      </c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10">
        <f t="shared" si="6"/>
        <v>0.08</v>
      </c>
    </row>
    <row r="148" spans="1:84" x14ac:dyDescent="0.25">
      <c r="A148" s="115"/>
      <c r="B148" s="6">
        <v>63</v>
      </c>
      <c r="C148" s="7" t="s">
        <v>113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31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10">
        <f t="shared" si="6"/>
        <v>0</v>
      </c>
    </row>
    <row r="149" spans="1:84" x14ac:dyDescent="0.25">
      <c r="A149" s="115"/>
      <c r="B149" s="6">
        <v>64</v>
      </c>
      <c r="C149" s="7" t="s">
        <v>114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31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10">
        <f t="shared" si="6"/>
        <v>0</v>
      </c>
    </row>
    <row r="150" spans="1:84" x14ac:dyDescent="0.25">
      <c r="A150" s="115"/>
      <c r="B150" s="6">
        <v>65</v>
      </c>
      <c r="C150" s="7" t="s">
        <v>115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31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10">
        <f t="shared" ref="CF150:CF163" si="7">SUM(D150:CE150)</f>
        <v>0</v>
      </c>
    </row>
    <row r="151" spans="1:84" x14ac:dyDescent="0.25">
      <c r="A151" s="115"/>
      <c r="B151" s="6">
        <v>66</v>
      </c>
      <c r="C151" s="7" t="s">
        <v>116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>
        <v>0.11</v>
      </c>
      <c r="W151" s="9"/>
      <c r="X151" s="9"/>
      <c r="Y151" s="9"/>
      <c r="Z151" s="9"/>
      <c r="AA151" s="9"/>
      <c r="AB151" s="9"/>
      <c r="AC151" s="9"/>
      <c r="AD151" s="31"/>
      <c r="AE151" s="9"/>
      <c r="AF151" s="9"/>
      <c r="AG151" s="9"/>
      <c r="AH151" s="9">
        <v>1.1000000000000001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10">
        <f t="shared" si="7"/>
        <v>1.2100000000000002</v>
      </c>
    </row>
    <row r="152" spans="1:84" x14ac:dyDescent="0.25">
      <c r="A152" s="115"/>
      <c r="B152" s="6">
        <v>67</v>
      </c>
      <c r="C152" s="7" t="s">
        <v>117</v>
      </c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31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10">
        <f t="shared" si="7"/>
        <v>0</v>
      </c>
    </row>
    <row r="153" spans="1:84" x14ac:dyDescent="0.25">
      <c r="A153" s="115"/>
      <c r="B153" s="6">
        <v>68</v>
      </c>
      <c r="C153" s="7" t="s">
        <v>118</v>
      </c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31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10">
        <f t="shared" si="7"/>
        <v>0</v>
      </c>
    </row>
    <row r="154" spans="1:84" x14ac:dyDescent="0.25">
      <c r="A154" s="115"/>
      <c r="B154" s="6">
        <v>69</v>
      </c>
      <c r="C154" s="7" t="s">
        <v>119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31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10">
        <f t="shared" si="7"/>
        <v>0</v>
      </c>
    </row>
    <row r="155" spans="1:84" x14ac:dyDescent="0.25">
      <c r="A155" s="115"/>
      <c r="B155" s="6">
        <v>70</v>
      </c>
      <c r="C155" s="7" t="s">
        <v>120</v>
      </c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31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>
        <v>0.1</v>
      </c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10">
        <f t="shared" si="7"/>
        <v>0.1</v>
      </c>
    </row>
    <row r="156" spans="1:84" x14ac:dyDescent="0.25">
      <c r="A156" s="115"/>
      <c r="B156" s="6">
        <v>71</v>
      </c>
      <c r="C156" s="7" t="s">
        <v>121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31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10">
        <f t="shared" si="7"/>
        <v>0</v>
      </c>
    </row>
    <row r="157" spans="1:84" x14ac:dyDescent="0.25">
      <c r="A157" s="115"/>
      <c r="B157" s="6">
        <v>72</v>
      </c>
      <c r="C157" s="7" t="s">
        <v>122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31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10">
        <f t="shared" si="7"/>
        <v>0</v>
      </c>
    </row>
    <row r="158" spans="1:84" x14ac:dyDescent="0.25">
      <c r="A158" s="115"/>
      <c r="B158" s="6">
        <v>73</v>
      </c>
      <c r="C158" s="7" t="s">
        <v>123</v>
      </c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31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10">
        <f t="shared" si="7"/>
        <v>0</v>
      </c>
    </row>
    <row r="159" spans="1:84" x14ac:dyDescent="0.25">
      <c r="A159" s="115"/>
      <c r="B159" s="6">
        <v>74</v>
      </c>
      <c r="C159" s="7" t="s">
        <v>124</v>
      </c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31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10">
        <f t="shared" si="7"/>
        <v>0</v>
      </c>
    </row>
    <row r="160" spans="1:84" x14ac:dyDescent="0.25">
      <c r="A160" s="115"/>
      <c r="B160" s="6">
        <v>75</v>
      </c>
      <c r="C160" s="7" t="s">
        <v>125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31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10">
        <f t="shared" si="7"/>
        <v>0</v>
      </c>
    </row>
    <row r="161" spans="1:84" x14ac:dyDescent="0.25">
      <c r="A161" s="115"/>
      <c r="B161" s="6">
        <v>76</v>
      </c>
      <c r="C161" s="7" t="s">
        <v>126</v>
      </c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31"/>
      <c r="AE161" s="9"/>
      <c r="AF161" s="9"/>
      <c r="AG161" s="9"/>
      <c r="AH161" s="9">
        <v>0.19</v>
      </c>
      <c r="AI161" s="9"/>
      <c r="AJ161" s="9"/>
      <c r="AK161" s="9">
        <v>0.06</v>
      </c>
      <c r="AL161" s="9">
        <v>0.88</v>
      </c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>
        <v>0.01</v>
      </c>
      <c r="BH161" s="9">
        <v>1.55</v>
      </c>
      <c r="BI161" s="9">
        <v>0.1</v>
      </c>
      <c r="BJ161" s="9"/>
      <c r="BK161" s="9"/>
      <c r="BL161" s="9"/>
      <c r="BM161" s="9"/>
      <c r="BN161" s="9"/>
      <c r="BO161" s="9"/>
      <c r="BP161" s="9">
        <v>4.53</v>
      </c>
      <c r="BQ161" s="9"/>
      <c r="BR161" s="9">
        <v>0.13</v>
      </c>
      <c r="BS161" s="9"/>
      <c r="BT161" s="9"/>
      <c r="BU161" s="9"/>
      <c r="BV161" s="9"/>
      <c r="BW161" s="9"/>
      <c r="BX161" s="9"/>
      <c r="BY161" s="9">
        <v>0.04</v>
      </c>
      <c r="BZ161" s="9"/>
      <c r="CA161" s="9"/>
      <c r="CB161" s="9"/>
      <c r="CC161" s="9"/>
      <c r="CD161" s="9"/>
      <c r="CE161" s="9"/>
      <c r="CF161" s="10">
        <f t="shared" si="7"/>
        <v>7.49</v>
      </c>
    </row>
    <row r="162" spans="1:84" x14ac:dyDescent="0.25">
      <c r="A162" s="115"/>
      <c r="B162" s="6">
        <v>77</v>
      </c>
      <c r="C162" s="7" t="s">
        <v>127</v>
      </c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31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10">
        <f t="shared" si="7"/>
        <v>0</v>
      </c>
    </row>
    <row r="163" spans="1:84" ht="15.75" thickBot="1" x14ac:dyDescent="0.3">
      <c r="A163" s="116"/>
      <c r="B163" s="6">
        <v>78</v>
      </c>
      <c r="C163" s="7" t="s">
        <v>128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31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10">
        <f t="shared" si="7"/>
        <v>0</v>
      </c>
    </row>
    <row r="164" spans="1:84" ht="16.5" thickTop="1" thickBot="1" x14ac:dyDescent="0.3">
      <c r="A164" s="103" t="s">
        <v>131</v>
      </c>
      <c r="B164" s="104"/>
      <c r="C164" s="105"/>
      <c r="D164" s="15">
        <f>SUM(D86:D163)</f>
        <v>0</v>
      </c>
      <c r="E164" s="15">
        <f t="shared" ref="E164:BP164" si="8">SUM(E86:E163)</f>
        <v>0</v>
      </c>
      <c r="F164" s="15">
        <f t="shared" si="8"/>
        <v>0</v>
      </c>
      <c r="G164" s="15">
        <f t="shared" si="8"/>
        <v>0</v>
      </c>
      <c r="H164" s="15">
        <f t="shared" si="8"/>
        <v>0</v>
      </c>
      <c r="I164" s="15">
        <f t="shared" si="8"/>
        <v>0</v>
      </c>
      <c r="J164" s="15">
        <f t="shared" si="8"/>
        <v>0</v>
      </c>
      <c r="K164" s="15">
        <f t="shared" si="8"/>
        <v>0</v>
      </c>
      <c r="L164" s="15">
        <f t="shared" si="8"/>
        <v>0</v>
      </c>
      <c r="M164" s="15">
        <f t="shared" si="8"/>
        <v>0</v>
      </c>
      <c r="N164" s="15">
        <f t="shared" si="8"/>
        <v>0</v>
      </c>
      <c r="O164" s="15">
        <f t="shared" si="8"/>
        <v>0</v>
      </c>
      <c r="P164" s="15">
        <f t="shared" si="8"/>
        <v>0</v>
      </c>
      <c r="Q164" s="15">
        <f t="shared" si="8"/>
        <v>0</v>
      </c>
      <c r="R164" s="15">
        <f t="shared" si="8"/>
        <v>0.76</v>
      </c>
      <c r="S164" s="15">
        <f t="shared" si="8"/>
        <v>0</v>
      </c>
      <c r="T164" s="15">
        <f t="shared" si="8"/>
        <v>0</v>
      </c>
      <c r="U164" s="15">
        <f t="shared" si="8"/>
        <v>8.5400000000000009</v>
      </c>
      <c r="V164" s="15">
        <f t="shared" si="8"/>
        <v>1.08</v>
      </c>
      <c r="W164" s="15">
        <f t="shared" si="8"/>
        <v>0</v>
      </c>
      <c r="X164" s="15">
        <f t="shared" si="8"/>
        <v>0</v>
      </c>
      <c r="Y164" s="15">
        <f t="shared" si="8"/>
        <v>0</v>
      </c>
      <c r="Z164" s="15">
        <f t="shared" si="8"/>
        <v>0</v>
      </c>
      <c r="AA164" s="15">
        <f t="shared" si="8"/>
        <v>0</v>
      </c>
      <c r="AB164" s="15">
        <f t="shared" si="8"/>
        <v>2.13</v>
      </c>
      <c r="AC164" s="15">
        <f t="shared" si="8"/>
        <v>0</v>
      </c>
      <c r="AD164" s="15">
        <f t="shared" si="8"/>
        <v>0.37</v>
      </c>
      <c r="AE164" s="15">
        <f t="shared" si="8"/>
        <v>0</v>
      </c>
      <c r="AF164" s="15">
        <f t="shared" si="8"/>
        <v>0</v>
      </c>
      <c r="AG164" s="15">
        <f t="shared" si="8"/>
        <v>0</v>
      </c>
      <c r="AH164" s="15">
        <f t="shared" si="8"/>
        <v>1.29</v>
      </c>
      <c r="AI164" s="15">
        <f t="shared" si="8"/>
        <v>0</v>
      </c>
      <c r="AJ164" s="15">
        <f t="shared" si="8"/>
        <v>0</v>
      </c>
      <c r="AK164" s="15">
        <f t="shared" si="8"/>
        <v>0.06</v>
      </c>
      <c r="AL164" s="15">
        <f t="shared" si="8"/>
        <v>0.88</v>
      </c>
      <c r="AM164" s="15">
        <f t="shared" si="8"/>
        <v>0</v>
      </c>
      <c r="AN164" s="15">
        <f t="shared" si="8"/>
        <v>0</v>
      </c>
      <c r="AO164" s="15">
        <f t="shared" si="8"/>
        <v>0</v>
      </c>
      <c r="AP164" s="15">
        <f t="shared" si="8"/>
        <v>0</v>
      </c>
      <c r="AQ164" s="15">
        <f t="shared" si="8"/>
        <v>0</v>
      </c>
      <c r="AR164" s="15">
        <f t="shared" si="8"/>
        <v>0</v>
      </c>
      <c r="AS164" s="15">
        <f t="shared" si="8"/>
        <v>0</v>
      </c>
      <c r="AT164" s="15">
        <f t="shared" si="8"/>
        <v>0</v>
      </c>
      <c r="AU164" s="15">
        <f t="shared" si="8"/>
        <v>0</v>
      </c>
      <c r="AV164" s="15">
        <f t="shared" si="8"/>
        <v>0</v>
      </c>
      <c r="AW164" s="15">
        <f t="shared" si="8"/>
        <v>0</v>
      </c>
      <c r="AX164" s="15">
        <f t="shared" si="8"/>
        <v>0</v>
      </c>
      <c r="AY164" s="15">
        <f t="shared" si="8"/>
        <v>0</v>
      </c>
      <c r="AZ164" s="15">
        <f t="shared" si="8"/>
        <v>0</v>
      </c>
      <c r="BA164" s="15">
        <f t="shared" si="8"/>
        <v>0</v>
      </c>
      <c r="BB164" s="15">
        <f t="shared" si="8"/>
        <v>0</v>
      </c>
      <c r="BC164" s="15">
        <f t="shared" si="8"/>
        <v>0</v>
      </c>
      <c r="BD164" s="15">
        <f t="shared" si="8"/>
        <v>0</v>
      </c>
      <c r="BE164" s="15">
        <f t="shared" si="8"/>
        <v>0</v>
      </c>
      <c r="BF164" s="15">
        <f t="shared" si="8"/>
        <v>0.14000000000000001</v>
      </c>
      <c r="BG164" s="15">
        <f t="shared" si="8"/>
        <v>0.01</v>
      </c>
      <c r="BH164" s="15">
        <f t="shared" si="8"/>
        <v>6.06</v>
      </c>
      <c r="BI164" s="15">
        <f t="shared" si="8"/>
        <v>0.23</v>
      </c>
      <c r="BJ164" s="15">
        <f t="shared" si="8"/>
        <v>0</v>
      </c>
      <c r="BK164" s="15">
        <f t="shared" si="8"/>
        <v>0</v>
      </c>
      <c r="BL164" s="15">
        <f t="shared" si="8"/>
        <v>0</v>
      </c>
      <c r="BM164" s="15">
        <f t="shared" si="8"/>
        <v>0</v>
      </c>
      <c r="BN164" s="15">
        <f t="shared" si="8"/>
        <v>2.5199999999999996</v>
      </c>
      <c r="BO164" s="15">
        <f t="shared" si="8"/>
        <v>0.7</v>
      </c>
      <c r="BP164" s="15">
        <f t="shared" si="8"/>
        <v>11.990000000000002</v>
      </c>
      <c r="BQ164" s="15">
        <f t="shared" ref="BQ164:CE164" si="9">SUM(BQ86:BQ163)</f>
        <v>0</v>
      </c>
      <c r="BR164" s="15">
        <f t="shared" si="9"/>
        <v>0.16</v>
      </c>
      <c r="BS164" s="15">
        <f t="shared" si="9"/>
        <v>0</v>
      </c>
      <c r="BT164" s="15">
        <f t="shared" si="9"/>
        <v>0</v>
      </c>
      <c r="BU164" s="15">
        <f t="shared" si="9"/>
        <v>0</v>
      </c>
      <c r="BV164" s="15">
        <f t="shared" si="9"/>
        <v>0</v>
      </c>
      <c r="BW164" s="15">
        <f t="shared" si="9"/>
        <v>0</v>
      </c>
      <c r="BX164" s="15">
        <f t="shared" si="9"/>
        <v>0</v>
      </c>
      <c r="BY164" s="15">
        <f t="shared" si="9"/>
        <v>0.04</v>
      </c>
      <c r="BZ164" s="15">
        <f t="shared" si="9"/>
        <v>0</v>
      </c>
      <c r="CA164" s="15">
        <f t="shared" si="9"/>
        <v>0</v>
      </c>
      <c r="CB164" s="15">
        <f t="shared" si="9"/>
        <v>0</v>
      </c>
      <c r="CC164" s="15">
        <f t="shared" si="9"/>
        <v>0</v>
      </c>
      <c r="CD164" s="15">
        <f t="shared" si="9"/>
        <v>0</v>
      </c>
      <c r="CE164" s="15">
        <f t="shared" si="9"/>
        <v>0</v>
      </c>
      <c r="CF164" s="15">
        <f>SUM(CF86:CF163)</f>
        <v>36.96</v>
      </c>
    </row>
    <row r="165" spans="1:84" ht="16.5" thickTop="1" thickBot="1" x14ac:dyDescent="0.3">
      <c r="A165" s="103" t="s">
        <v>233</v>
      </c>
      <c r="B165" s="104"/>
      <c r="C165" s="105"/>
      <c r="D165" s="15">
        <f>SUM(D85,D164)</f>
        <v>25.300000000000004</v>
      </c>
      <c r="E165" s="15">
        <f t="shared" ref="E165:BP165" si="10">SUM(E85,E164)</f>
        <v>27.75</v>
      </c>
      <c r="F165" s="15">
        <f t="shared" si="10"/>
        <v>0.19</v>
      </c>
      <c r="G165" s="15">
        <f t="shared" si="10"/>
        <v>1971.6000000000004</v>
      </c>
      <c r="H165" s="15">
        <f t="shared" si="10"/>
        <v>0.62</v>
      </c>
      <c r="I165" s="15">
        <f t="shared" si="10"/>
        <v>1.32</v>
      </c>
      <c r="J165" s="15">
        <f t="shared" si="10"/>
        <v>4.01</v>
      </c>
      <c r="K165" s="15">
        <f t="shared" si="10"/>
        <v>1.9100000000000001</v>
      </c>
      <c r="L165" s="15">
        <f t="shared" si="10"/>
        <v>0.55000000000000004</v>
      </c>
      <c r="M165" s="15">
        <f t="shared" si="10"/>
        <v>0</v>
      </c>
      <c r="N165" s="15">
        <f t="shared" si="10"/>
        <v>27.07</v>
      </c>
      <c r="O165" s="15">
        <f t="shared" si="10"/>
        <v>0</v>
      </c>
      <c r="P165" s="15">
        <f t="shared" si="10"/>
        <v>0.34</v>
      </c>
      <c r="Q165" s="15">
        <f t="shared" si="10"/>
        <v>17.959999999999997</v>
      </c>
      <c r="R165" s="15">
        <f t="shared" si="10"/>
        <v>239.40999999999997</v>
      </c>
      <c r="S165" s="15">
        <f t="shared" si="10"/>
        <v>87.48</v>
      </c>
      <c r="T165" s="15">
        <f t="shared" si="10"/>
        <v>61.19</v>
      </c>
      <c r="U165" s="15">
        <f t="shared" si="10"/>
        <v>201165.31000000003</v>
      </c>
      <c r="V165" s="15">
        <f t="shared" si="10"/>
        <v>38279.12000000001</v>
      </c>
      <c r="W165" s="15">
        <f t="shared" si="10"/>
        <v>1438.4200000000003</v>
      </c>
      <c r="X165" s="15">
        <f t="shared" si="10"/>
        <v>1886.7700000000004</v>
      </c>
      <c r="Y165" s="15">
        <f t="shared" si="10"/>
        <v>197.43000000000006</v>
      </c>
      <c r="Z165" s="15">
        <f t="shared" si="10"/>
        <v>27.070000000000004</v>
      </c>
      <c r="AA165" s="15">
        <f t="shared" si="10"/>
        <v>5.08</v>
      </c>
      <c r="AB165" s="15">
        <f t="shared" si="10"/>
        <v>8418.369999999999</v>
      </c>
      <c r="AC165" s="15">
        <f t="shared" si="10"/>
        <v>0.18</v>
      </c>
      <c r="AD165" s="15">
        <f t="shared" si="10"/>
        <v>0.37</v>
      </c>
      <c r="AE165" s="15">
        <f t="shared" si="10"/>
        <v>48.739999999999988</v>
      </c>
      <c r="AF165" s="15">
        <f t="shared" si="10"/>
        <v>16.89</v>
      </c>
      <c r="AG165" s="15">
        <f t="shared" si="10"/>
        <v>1</v>
      </c>
      <c r="AH165" s="15">
        <f t="shared" si="10"/>
        <v>1872.3400000000001</v>
      </c>
      <c r="AI165" s="15">
        <f t="shared" si="10"/>
        <v>0.62</v>
      </c>
      <c r="AJ165" s="15">
        <f t="shared" si="10"/>
        <v>0.1</v>
      </c>
      <c r="AK165" s="15">
        <f t="shared" si="10"/>
        <v>0.16999999999999998</v>
      </c>
      <c r="AL165" s="15">
        <f t="shared" si="10"/>
        <v>73.089999999999975</v>
      </c>
      <c r="AM165" s="15">
        <f t="shared" si="10"/>
        <v>0</v>
      </c>
      <c r="AN165" s="15">
        <f t="shared" si="10"/>
        <v>33.059999999999995</v>
      </c>
      <c r="AO165" s="15">
        <f t="shared" si="10"/>
        <v>24.15</v>
      </c>
      <c r="AP165" s="15">
        <f t="shared" si="10"/>
        <v>0.39</v>
      </c>
      <c r="AQ165" s="15">
        <f t="shared" si="10"/>
        <v>0.5</v>
      </c>
      <c r="AR165" s="15">
        <f t="shared" si="10"/>
        <v>0.27</v>
      </c>
      <c r="AS165" s="15">
        <f t="shared" si="10"/>
        <v>0</v>
      </c>
      <c r="AT165" s="15">
        <f t="shared" si="10"/>
        <v>0.54</v>
      </c>
      <c r="AU165" s="15">
        <f t="shared" si="10"/>
        <v>0.1</v>
      </c>
      <c r="AV165" s="15">
        <f t="shared" si="10"/>
        <v>1.5999999999999999</v>
      </c>
      <c r="AW165" s="15">
        <f t="shared" si="10"/>
        <v>0.02</v>
      </c>
      <c r="AX165" s="15">
        <f t="shared" si="10"/>
        <v>1.75</v>
      </c>
      <c r="AY165" s="15">
        <f t="shared" si="10"/>
        <v>0.19</v>
      </c>
      <c r="AZ165" s="15">
        <f t="shared" si="10"/>
        <v>0.21</v>
      </c>
      <c r="BA165" s="15">
        <f t="shared" si="10"/>
        <v>0.03</v>
      </c>
      <c r="BB165" s="15">
        <f t="shared" si="10"/>
        <v>2.19</v>
      </c>
      <c r="BC165" s="15">
        <f t="shared" si="10"/>
        <v>1.27</v>
      </c>
      <c r="BD165" s="15">
        <f t="shared" si="10"/>
        <v>5.660000000000001</v>
      </c>
      <c r="BE165" s="15">
        <f t="shared" si="10"/>
        <v>0.71000000000000008</v>
      </c>
      <c r="BF165" s="15">
        <f t="shared" si="10"/>
        <v>0.35</v>
      </c>
      <c r="BG165" s="15">
        <f t="shared" si="10"/>
        <v>0.37</v>
      </c>
      <c r="BH165" s="15">
        <f t="shared" si="10"/>
        <v>119.26000000000002</v>
      </c>
      <c r="BI165" s="15">
        <f t="shared" si="10"/>
        <v>0.59</v>
      </c>
      <c r="BJ165" s="15">
        <f t="shared" si="10"/>
        <v>0</v>
      </c>
      <c r="BK165" s="15">
        <f t="shared" si="10"/>
        <v>0</v>
      </c>
      <c r="BL165" s="15">
        <f t="shared" si="10"/>
        <v>7.0000000000000007E-2</v>
      </c>
      <c r="BM165" s="15">
        <f t="shared" si="10"/>
        <v>0.04</v>
      </c>
      <c r="BN165" s="15">
        <f t="shared" si="10"/>
        <v>11.1</v>
      </c>
      <c r="BO165" s="15">
        <f t="shared" si="10"/>
        <v>0.71</v>
      </c>
      <c r="BP165" s="15">
        <f t="shared" si="10"/>
        <v>68.650000000000006</v>
      </c>
      <c r="BQ165" s="15">
        <f t="shared" ref="BQ165:CF165" si="11">SUM(BQ85,BQ164)</f>
        <v>0.02</v>
      </c>
      <c r="BR165" s="15">
        <f t="shared" si="11"/>
        <v>1.36</v>
      </c>
      <c r="BS165" s="15">
        <f t="shared" si="11"/>
        <v>6.4499999999999993</v>
      </c>
      <c r="BT165" s="15">
        <f t="shared" si="11"/>
        <v>5.74</v>
      </c>
      <c r="BU165" s="15">
        <f t="shared" si="11"/>
        <v>1.47</v>
      </c>
      <c r="BV165" s="15">
        <f t="shared" si="11"/>
        <v>0</v>
      </c>
      <c r="BW165" s="15">
        <f t="shared" si="11"/>
        <v>14.709999999999997</v>
      </c>
      <c r="BX165" s="15">
        <f t="shared" si="11"/>
        <v>1.79</v>
      </c>
      <c r="BY165" s="15">
        <f t="shared" si="11"/>
        <v>0.05</v>
      </c>
      <c r="BZ165" s="15">
        <f t="shared" si="11"/>
        <v>23.66</v>
      </c>
      <c r="CA165" s="15">
        <f t="shared" si="11"/>
        <v>1.84</v>
      </c>
      <c r="CB165" s="15">
        <f t="shared" si="11"/>
        <v>0.12</v>
      </c>
      <c r="CC165" s="15">
        <f t="shared" si="11"/>
        <v>0.22</v>
      </c>
      <c r="CD165" s="15">
        <f t="shared" si="11"/>
        <v>0.03</v>
      </c>
      <c r="CE165" s="15">
        <f t="shared" si="11"/>
        <v>5.4</v>
      </c>
      <c r="CF165" s="15">
        <f t="shared" si="11"/>
        <v>256234.41000000009</v>
      </c>
    </row>
    <row r="166" spans="1:84" ht="15.75" thickTop="1" x14ac:dyDescent="0.25">
      <c r="A166" s="48" t="s">
        <v>235</v>
      </c>
      <c r="B166" s="48"/>
      <c r="C166" s="48"/>
      <c r="D166" s="48"/>
      <c r="E166" s="48"/>
      <c r="F166" s="48"/>
      <c r="G166" s="48"/>
      <c r="H166" s="47"/>
      <c r="I166" s="47"/>
      <c r="M166" s="44"/>
      <c r="Q166" s="11"/>
    </row>
    <row r="167" spans="1:84" x14ac:dyDescent="0.25">
      <c r="A167" s="48" t="s">
        <v>419</v>
      </c>
      <c r="B167" s="48"/>
      <c r="C167" s="48"/>
      <c r="D167" s="48"/>
      <c r="E167" s="48"/>
      <c r="F167" s="48"/>
      <c r="G167" s="48"/>
      <c r="H167" s="48"/>
      <c r="M167" s="44"/>
      <c r="Q167" s="11"/>
      <c r="CF167" s="18"/>
    </row>
    <row r="168" spans="1:84" x14ac:dyDescent="0.25">
      <c r="Q168" s="11"/>
      <c r="BU168" s="18"/>
    </row>
    <row r="169" spans="1:84" x14ac:dyDescent="0.25">
      <c r="Q169" s="11"/>
    </row>
    <row r="170" spans="1:84" x14ac:dyDescent="0.25">
      <c r="Q170" s="11"/>
    </row>
    <row r="171" spans="1:84" x14ac:dyDescent="0.25">
      <c r="B171" s="71"/>
      <c r="Q171" s="11"/>
    </row>
    <row r="172" spans="1:84" x14ac:dyDescent="0.25">
      <c r="B172" s="71"/>
      <c r="Q172" s="11"/>
    </row>
    <row r="173" spans="1:84" x14ac:dyDescent="0.25">
      <c r="Q173" s="11"/>
    </row>
    <row r="174" spans="1:84" x14ac:dyDescent="0.25">
      <c r="Q174" s="11"/>
    </row>
    <row r="175" spans="1:84" x14ac:dyDescent="0.25">
      <c r="Q175" s="11"/>
    </row>
    <row r="176" spans="1:84" x14ac:dyDescent="0.25">
      <c r="Q176" s="11"/>
    </row>
    <row r="177" spans="17:17" x14ac:dyDescent="0.25">
      <c r="Q177" s="11"/>
    </row>
    <row r="178" spans="17:17" x14ac:dyDescent="0.25">
      <c r="Q178" s="11"/>
    </row>
    <row r="179" spans="17:17" x14ac:dyDescent="0.25">
      <c r="Q179" s="11"/>
    </row>
    <row r="180" spans="17:17" x14ac:dyDescent="0.25">
      <c r="Q180" s="11"/>
    </row>
    <row r="181" spans="17:17" x14ac:dyDescent="0.25">
      <c r="Q181" s="11"/>
    </row>
    <row r="182" spans="17:17" x14ac:dyDescent="0.25">
      <c r="Q182" s="11"/>
    </row>
    <row r="183" spans="17:17" x14ac:dyDescent="0.25">
      <c r="Q183" s="11"/>
    </row>
    <row r="184" spans="17:17" x14ac:dyDescent="0.25">
      <c r="Q184" s="11"/>
    </row>
    <row r="185" spans="17:17" x14ac:dyDescent="0.25">
      <c r="Q185" s="11"/>
    </row>
    <row r="186" spans="17:17" x14ac:dyDescent="0.25">
      <c r="Q186" s="11"/>
    </row>
    <row r="187" spans="17:17" x14ac:dyDescent="0.25">
      <c r="Q187" s="11"/>
    </row>
    <row r="188" spans="17:17" x14ac:dyDescent="0.25">
      <c r="Q188" s="11"/>
    </row>
    <row r="189" spans="17:17" x14ac:dyDescent="0.25">
      <c r="Q189" s="11"/>
    </row>
    <row r="190" spans="17:17" x14ac:dyDescent="0.25">
      <c r="Q190" s="11"/>
    </row>
    <row r="191" spans="17:17" x14ac:dyDescent="0.25">
      <c r="Q191" s="11"/>
    </row>
    <row r="192" spans="17:17" x14ac:dyDescent="0.25">
      <c r="Q192" s="11"/>
    </row>
    <row r="193" spans="17:17" x14ac:dyDescent="0.25">
      <c r="Q193" s="11"/>
    </row>
    <row r="194" spans="17:17" x14ac:dyDescent="0.25">
      <c r="Q194" s="11"/>
    </row>
    <row r="195" spans="17:17" x14ac:dyDescent="0.25">
      <c r="Q195" s="11"/>
    </row>
    <row r="196" spans="17:17" x14ac:dyDescent="0.25">
      <c r="Q196" s="11"/>
    </row>
    <row r="197" spans="17:17" x14ac:dyDescent="0.25">
      <c r="Q197" s="11"/>
    </row>
    <row r="198" spans="17:17" x14ac:dyDescent="0.25">
      <c r="Q198" s="11"/>
    </row>
    <row r="199" spans="17:17" x14ac:dyDescent="0.25">
      <c r="Q199" s="11"/>
    </row>
    <row r="200" spans="17:17" x14ac:dyDescent="0.25">
      <c r="Q200" s="11"/>
    </row>
    <row r="201" spans="17:17" x14ac:dyDescent="0.25">
      <c r="Q201" s="11"/>
    </row>
    <row r="202" spans="17:17" x14ac:dyDescent="0.25">
      <c r="Q202" s="11"/>
    </row>
    <row r="203" spans="17:17" x14ac:dyDescent="0.25">
      <c r="Q203" s="11"/>
    </row>
    <row r="204" spans="17:17" x14ac:dyDescent="0.25">
      <c r="Q204" s="11"/>
    </row>
    <row r="205" spans="17:17" x14ac:dyDescent="0.25">
      <c r="Q205" s="11"/>
    </row>
    <row r="206" spans="17:17" x14ac:dyDescent="0.25">
      <c r="Q206" s="11"/>
    </row>
    <row r="207" spans="17:17" x14ac:dyDescent="0.25">
      <c r="Q207" s="11"/>
    </row>
    <row r="208" spans="17:17" x14ac:dyDescent="0.25">
      <c r="Q208" s="11"/>
    </row>
    <row r="209" spans="17:17" x14ac:dyDescent="0.25">
      <c r="Q209" s="11"/>
    </row>
    <row r="210" spans="17:17" x14ac:dyDescent="0.25">
      <c r="Q210" s="11"/>
    </row>
    <row r="211" spans="17:17" x14ac:dyDescent="0.25">
      <c r="Q211" s="11"/>
    </row>
    <row r="212" spans="17:17" x14ac:dyDescent="0.25">
      <c r="Q212" s="11"/>
    </row>
    <row r="213" spans="17:17" x14ac:dyDescent="0.25">
      <c r="Q213" s="11"/>
    </row>
    <row r="214" spans="17:17" x14ac:dyDescent="0.25">
      <c r="Q214" s="11"/>
    </row>
    <row r="215" spans="17:17" x14ac:dyDescent="0.25">
      <c r="Q215" s="11"/>
    </row>
    <row r="216" spans="17:17" x14ac:dyDescent="0.25">
      <c r="Q216" s="11"/>
    </row>
    <row r="217" spans="17:17" x14ac:dyDescent="0.25">
      <c r="Q217" s="11"/>
    </row>
    <row r="218" spans="17:17" x14ac:dyDescent="0.25">
      <c r="Q218" s="11"/>
    </row>
    <row r="219" spans="17:17" x14ac:dyDescent="0.25">
      <c r="Q219" s="11"/>
    </row>
    <row r="220" spans="17:17" x14ac:dyDescent="0.25">
      <c r="Q220" s="11"/>
    </row>
    <row r="221" spans="17:17" x14ac:dyDescent="0.25">
      <c r="Q221" s="11"/>
    </row>
    <row r="222" spans="17:17" x14ac:dyDescent="0.25">
      <c r="Q222" s="11"/>
    </row>
    <row r="223" spans="17:17" x14ac:dyDescent="0.25">
      <c r="Q223" s="11"/>
    </row>
    <row r="224" spans="17:17" x14ac:dyDescent="0.25">
      <c r="Q224" s="11"/>
    </row>
    <row r="225" spans="17:17" x14ac:dyDescent="0.25">
      <c r="Q225" s="11"/>
    </row>
    <row r="226" spans="17:17" x14ac:dyDescent="0.25">
      <c r="Q226" s="11"/>
    </row>
    <row r="227" spans="17:17" x14ac:dyDescent="0.25">
      <c r="Q227" s="11"/>
    </row>
    <row r="228" spans="17:17" x14ac:dyDescent="0.25">
      <c r="Q228" s="11"/>
    </row>
    <row r="229" spans="17:17" x14ac:dyDescent="0.25">
      <c r="Q229" s="11"/>
    </row>
    <row r="230" spans="17:17" x14ac:dyDescent="0.25">
      <c r="Q230" s="11"/>
    </row>
    <row r="231" spans="17:17" x14ac:dyDescent="0.25">
      <c r="Q231" s="11"/>
    </row>
    <row r="232" spans="17:17" x14ac:dyDescent="0.25">
      <c r="Q232" s="11"/>
    </row>
    <row r="233" spans="17:17" x14ac:dyDescent="0.25">
      <c r="Q233" s="11"/>
    </row>
    <row r="234" spans="17:17" x14ac:dyDescent="0.25">
      <c r="Q234" s="11"/>
    </row>
    <row r="235" spans="17:17" x14ac:dyDescent="0.25">
      <c r="Q235" s="11"/>
    </row>
    <row r="236" spans="17:17" x14ac:dyDescent="0.25">
      <c r="Q236" s="11"/>
    </row>
    <row r="237" spans="17:17" x14ac:dyDescent="0.25">
      <c r="Q237" s="11"/>
    </row>
    <row r="238" spans="17:17" x14ac:dyDescent="0.25">
      <c r="Q238" s="11"/>
    </row>
    <row r="239" spans="17:17" x14ac:dyDescent="0.25">
      <c r="Q239" s="11"/>
    </row>
    <row r="240" spans="17:17" x14ac:dyDescent="0.25">
      <c r="Q240" s="11"/>
    </row>
    <row r="241" spans="17:17" x14ac:dyDescent="0.25">
      <c r="Q241" s="11"/>
    </row>
    <row r="242" spans="17:17" x14ac:dyDescent="0.25">
      <c r="Q242" s="11"/>
    </row>
    <row r="243" spans="17:17" x14ac:dyDescent="0.25">
      <c r="Q243" s="11"/>
    </row>
    <row r="244" spans="17:17" x14ac:dyDescent="0.25">
      <c r="Q244" s="11"/>
    </row>
    <row r="245" spans="17:17" x14ac:dyDescent="0.25">
      <c r="Q245" s="11"/>
    </row>
    <row r="246" spans="17:17" x14ac:dyDescent="0.25">
      <c r="Q246" s="11"/>
    </row>
    <row r="247" spans="17:17" x14ac:dyDescent="0.25">
      <c r="Q247" s="11"/>
    </row>
  </sheetData>
  <mergeCells count="9">
    <mergeCell ref="CF4:CF6"/>
    <mergeCell ref="A7:A84"/>
    <mergeCell ref="A85:C85"/>
    <mergeCell ref="A86:A163"/>
    <mergeCell ref="A164:C164"/>
    <mergeCell ref="A165:C165"/>
    <mergeCell ref="A4:C5"/>
    <mergeCell ref="D4:BA4"/>
    <mergeCell ref="BB4:BQ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167"/>
  <sheetViews>
    <sheetView topLeftCell="A142" workbookViewId="0">
      <selection activeCell="G168" sqref="G168"/>
    </sheetView>
  </sheetViews>
  <sheetFormatPr baseColWidth="10" defaultRowHeight="15" x14ac:dyDescent="0.25"/>
  <cols>
    <col min="1" max="1" width="9.28515625" customWidth="1"/>
    <col min="2" max="2" width="5.7109375" bestFit="1" customWidth="1"/>
    <col min="3" max="3" width="22.7109375" customWidth="1"/>
    <col min="4" max="4" width="9.42578125" bestFit="1" customWidth="1"/>
    <col min="5" max="5" width="10.28515625" bestFit="1" customWidth="1"/>
    <col min="6" max="6" width="8.5703125" customWidth="1"/>
    <col min="7" max="7" width="8.7109375" bestFit="1" customWidth="1"/>
    <col min="8" max="8" width="9.5703125" bestFit="1" customWidth="1"/>
    <col min="9" max="9" width="10.5703125" bestFit="1" customWidth="1"/>
    <col min="10" max="10" width="8.42578125" bestFit="1" customWidth="1"/>
    <col min="11" max="11" width="8.28515625" bestFit="1" customWidth="1"/>
    <col min="12" max="13" width="14.28515625" customWidth="1"/>
    <col min="14" max="14" width="10" bestFit="1" customWidth="1"/>
    <col min="15" max="15" width="12.42578125" style="44" bestFit="1" customWidth="1"/>
    <col min="16" max="16" width="8.28515625" bestFit="1" customWidth="1"/>
    <col min="17" max="17" width="9.85546875" bestFit="1" customWidth="1"/>
    <col min="18" max="18" width="8.85546875" customWidth="1"/>
    <col min="20" max="20" width="15.7109375" customWidth="1"/>
    <col min="21" max="21" width="13.28515625" bestFit="1" customWidth="1"/>
    <col min="22" max="22" width="12.28515625" customWidth="1"/>
    <col min="23" max="23" width="13.140625" customWidth="1"/>
    <col min="27" max="27" width="13.28515625" customWidth="1"/>
    <col min="28" max="28" width="9.140625" bestFit="1" customWidth="1"/>
    <col min="29" max="29" width="14.42578125" bestFit="1" customWidth="1"/>
    <col min="30" max="30" width="8" bestFit="1" customWidth="1"/>
    <col min="31" max="31" width="9.28515625" bestFit="1" customWidth="1"/>
    <col min="32" max="32" width="8.5703125" bestFit="1" customWidth="1"/>
    <col min="33" max="33" width="13.28515625" customWidth="1"/>
    <col min="34" max="34" width="7.85546875" bestFit="1" customWidth="1"/>
    <col min="35" max="35" width="11.42578125" bestFit="1" customWidth="1"/>
    <col min="36" max="36" width="9.42578125" bestFit="1" customWidth="1"/>
    <col min="37" max="37" width="9.7109375" bestFit="1" customWidth="1"/>
    <col min="38" max="38" width="8.28515625" bestFit="1" customWidth="1"/>
    <col min="39" max="39" width="11.5703125" style="44" bestFit="1" customWidth="1"/>
    <col min="40" max="40" width="15" customWidth="1"/>
    <col min="41" max="41" width="14.7109375" customWidth="1"/>
    <col min="42" max="42" width="10.85546875" bestFit="1" customWidth="1"/>
    <col min="43" max="43" width="8.5703125" bestFit="1" customWidth="1"/>
    <col min="45" max="45" width="11.42578125" style="44"/>
    <col min="46" max="46" width="12.42578125" bestFit="1" customWidth="1"/>
    <col min="47" max="47" width="14.85546875" customWidth="1"/>
    <col min="48" max="48" width="14.7109375" customWidth="1"/>
    <col min="49" max="49" width="9.28515625" bestFit="1" customWidth="1"/>
    <col min="50" max="50" width="10.42578125" bestFit="1" customWidth="1"/>
    <col min="51" max="51" width="8.42578125" bestFit="1" customWidth="1"/>
    <col min="52" max="52" width="10.7109375" bestFit="1" customWidth="1"/>
    <col min="53" max="53" width="8.7109375" bestFit="1" customWidth="1"/>
    <col min="54" max="54" width="10.5703125" bestFit="1" customWidth="1"/>
    <col min="55" max="55" width="12.5703125" bestFit="1" customWidth="1"/>
    <col min="56" max="56" width="13.140625" customWidth="1"/>
    <col min="57" max="57" width="12.7109375" customWidth="1"/>
    <col min="58" max="58" width="8.7109375" customWidth="1"/>
    <col min="59" max="59" width="7" customWidth="1"/>
    <col min="60" max="60" width="10.42578125" bestFit="1" customWidth="1"/>
    <col min="61" max="61" width="8.140625" bestFit="1" customWidth="1"/>
    <col min="62" max="63" width="7" style="44" bestFit="1" customWidth="1"/>
    <col min="64" max="64" width="12.28515625" bestFit="1" customWidth="1"/>
    <col min="65" max="65" width="13.7109375" bestFit="1" customWidth="1"/>
    <col min="66" max="66" width="9.28515625" bestFit="1" customWidth="1"/>
    <col min="67" max="67" width="9.7109375" bestFit="1" customWidth="1"/>
    <col min="70" max="70" width="12.85546875" customWidth="1"/>
    <col min="71" max="71" width="8.140625" customWidth="1"/>
    <col min="73" max="73" width="12.42578125" customWidth="1"/>
    <col min="74" max="74" width="10" style="44" bestFit="1" customWidth="1"/>
    <col min="75" max="75" width="9.28515625" bestFit="1" customWidth="1"/>
    <col min="76" max="76" width="14.7109375" customWidth="1"/>
    <col min="77" max="77" width="14" customWidth="1"/>
    <col min="79" max="79" width="13.140625" customWidth="1"/>
    <col min="81" max="81" width="10.140625" customWidth="1"/>
    <col min="82" max="82" width="9.7109375" bestFit="1" customWidth="1"/>
    <col min="83" max="83" width="10.42578125" customWidth="1"/>
    <col min="84" max="84" width="14.5703125" customWidth="1"/>
    <col min="85" max="86" width="12.28515625" bestFit="1" customWidth="1"/>
    <col min="87" max="87" width="17.7109375" bestFit="1" customWidth="1"/>
  </cols>
  <sheetData>
    <row r="2" spans="1:89" ht="15.75" x14ac:dyDescent="0.25">
      <c r="A2" s="118" t="s">
        <v>236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</row>
    <row r="4" spans="1:89" x14ac:dyDescent="0.25">
      <c r="A4" s="106" t="s">
        <v>352</v>
      </c>
      <c r="B4" s="107"/>
      <c r="C4" s="107"/>
      <c r="D4" s="108" t="s">
        <v>1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10"/>
      <c r="BB4" s="108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111" t="s">
        <v>180</v>
      </c>
    </row>
    <row r="5" spans="1:89" x14ac:dyDescent="0.25">
      <c r="A5" s="107"/>
      <c r="B5" s="107"/>
      <c r="C5" s="107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20</v>
      </c>
      <c r="M5" s="3">
        <v>24</v>
      </c>
      <c r="N5" s="3">
        <v>33</v>
      </c>
      <c r="O5" s="3">
        <v>40</v>
      </c>
      <c r="P5" s="3">
        <v>41</v>
      </c>
      <c r="Q5" s="3">
        <v>49</v>
      </c>
      <c r="R5" s="3">
        <v>52</v>
      </c>
      <c r="S5" s="3">
        <v>60</v>
      </c>
      <c r="T5" s="3">
        <v>62</v>
      </c>
      <c r="U5" s="3">
        <v>63</v>
      </c>
      <c r="V5" s="3">
        <v>64</v>
      </c>
      <c r="W5" s="3">
        <v>65</v>
      </c>
      <c r="X5" s="3">
        <v>66</v>
      </c>
      <c r="Y5" s="3">
        <v>69</v>
      </c>
      <c r="Z5" s="3">
        <v>78</v>
      </c>
      <c r="AA5" s="3">
        <v>82</v>
      </c>
      <c r="AB5" s="3">
        <v>91</v>
      </c>
      <c r="AC5" s="3">
        <v>96</v>
      </c>
      <c r="AD5" s="3">
        <v>97</v>
      </c>
      <c r="AE5" s="3">
        <v>99</v>
      </c>
      <c r="AF5" s="3">
        <v>101</v>
      </c>
      <c r="AG5" s="3">
        <v>102</v>
      </c>
      <c r="AH5" s="3">
        <v>108</v>
      </c>
      <c r="AI5" s="3">
        <v>109</v>
      </c>
      <c r="AJ5" s="3">
        <v>110</v>
      </c>
      <c r="AK5" s="3">
        <v>111</v>
      </c>
      <c r="AL5" s="3">
        <v>112</v>
      </c>
      <c r="AM5" s="3">
        <v>113</v>
      </c>
      <c r="AN5" s="3">
        <v>114</v>
      </c>
      <c r="AO5" s="3">
        <v>115</v>
      </c>
      <c r="AP5" s="3">
        <v>117</v>
      </c>
      <c r="AQ5" s="3">
        <v>120</v>
      </c>
      <c r="AR5" s="3">
        <v>123</v>
      </c>
      <c r="AS5" s="3">
        <v>125</v>
      </c>
      <c r="AT5" s="3">
        <v>144</v>
      </c>
      <c r="AU5" s="3">
        <v>149</v>
      </c>
      <c r="AV5" s="3">
        <v>150</v>
      </c>
      <c r="AW5" s="3">
        <v>151</v>
      </c>
      <c r="AX5" s="3">
        <v>152</v>
      </c>
      <c r="AY5" s="3">
        <v>153</v>
      </c>
      <c r="AZ5" s="3">
        <v>155</v>
      </c>
      <c r="BA5" s="3">
        <v>156</v>
      </c>
      <c r="BB5" s="3">
        <v>157</v>
      </c>
      <c r="BC5" s="3">
        <v>163</v>
      </c>
      <c r="BD5" s="3">
        <v>164</v>
      </c>
      <c r="BE5" s="3">
        <v>167</v>
      </c>
      <c r="BF5" s="3">
        <v>169</v>
      </c>
      <c r="BG5" s="3">
        <v>170</v>
      </c>
      <c r="BH5" s="3">
        <v>172</v>
      </c>
      <c r="BI5" s="3">
        <v>175</v>
      </c>
      <c r="BJ5" s="3">
        <v>179</v>
      </c>
      <c r="BK5" s="3">
        <v>180</v>
      </c>
      <c r="BL5" s="3">
        <v>185</v>
      </c>
      <c r="BM5" s="3">
        <v>192</v>
      </c>
      <c r="BN5" s="3">
        <v>193</v>
      </c>
      <c r="BO5" s="3">
        <v>197</v>
      </c>
      <c r="BP5" s="3">
        <v>206</v>
      </c>
      <c r="BQ5" s="3">
        <v>207</v>
      </c>
      <c r="BR5" s="3">
        <v>211</v>
      </c>
      <c r="BS5" s="3">
        <v>212</v>
      </c>
      <c r="BT5" s="3">
        <v>215</v>
      </c>
      <c r="BU5" s="3">
        <v>216</v>
      </c>
      <c r="BV5" s="3">
        <v>218</v>
      </c>
      <c r="BW5" s="3">
        <v>219</v>
      </c>
      <c r="BX5" s="3">
        <v>225</v>
      </c>
      <c r="BY5" s="3">
        <v>234</v>
      </c>
      <c r="BZ5" s="3">
        <v>241</v>
      </c>
      <c r="CA5" s="3">
        <v>247</v>
      </c>
      <c r="CB5" s="3">
        <v>278</v>
      </c>
      <c r="CC5" s="3">
        <v>293</v>
      </c>
      <c r="CD5" s="3">
        <v>306</v>
      </c>
      <c r="CE5" s="3">
        <v>326</v>
      </c>
      <c r="CF5" s="3">
        <v>327</v>
      </c>
      <c r="CG5" s="3">
        <v>339</v>
      </c>
      <c r="CH5" s="3">
        <v>343</v>
      </c>
      <c r="CI5" s="3">
        <v>800</v>
      </c>
      <c r="CJ5" s="3">
        <v>928</v>
      </c>
      <c r="CK5" s="112"/>
    </row>
    <row r="6" spans="1:89" ht="90" thickBot="1" x14ac:dyDescent="0.3">
      <c r="A6" s="5" t="s">
        <v>2</v>
      </c>
      <c r="B6" s="5" t="s">
        <v>3</v>
      </c>
      <c r="C6" s="5" t="s">
        <v>4</v>
      </c>
      <c r="D6" s="5" t="s">
        <v>237</v>
      </c>
      <c r="E6" s="5" t="s">
        <v>238</v>
      </c>
      <c r="F6" s="5" t="s">
        <v>239</v>
      </c>
      <c r="G6" s="5" t="s">
        <v>240</v>
      </c>
      <c r="H6" s="5" t="s">
        <v>241</v>
      </c>
      <c r="I6" s="5" t="s">
        <v>242</v>
      </c>
      <c r="J6" s="5" t="s">
        <v>243</v>
      </c>
      <c r="K6" s="5" t="s">
        <v>244</v>
      </c>
      <c r="L6" s="5" t="s">
        <v>245</v>
      </c>
      <c r="M6" s="5" t="s">
        <v>246</v>
      </c>
      <c r="N6" s="5" t="s">
        <v>247</v>
      </c>
      <c r="O6" s="5" t="s">
        <v>248</v>
      </c>
      <c r="P6" s="5" t="s">
        <v>249</v>
      </c>
      <c r="Q6" s="5" t="s">
        <v>250</v>
      </c>
      <c r="R6" s="5" t="s">
        <v>251</v>
      </c>
      <c r="S6" s="5" t="s">
        <v>252</v>
      </c>
      <c r="T6" s="5" t="s">
        <v>253</v>
      </c>
      <c r="U6" s="5" t="s">
        <v>254</v>
      </c>
      <c r="V6" s="5" t="s">
        <v>255</v>
      </c>
      <c r="W6" s="5" t="s">
        <v>256</v>
      </c>
      <c r="X6" s="5" t="s">
        <v>257</v>
      </c>
      <c r="Y6" s="5" t="s">
        <v>258</v>
      </c>
      <c r="Z6" s="5" t="s">
        <v>259</v>
      </c>
      <c r="AA6" s="5" t="s">
        <v>260</v>
      </c>
      <c r="AB6" s="5" t="s">
        <v>261</v>
      </c>
      <c r="AC6" s="5" t="s">
        <v>262</v>
      </c>
      <c r="AD6" s="5" t="s">
        <v>263</v>
      </c>
      <c r="AE6" s="5" t="s">
        <v>264</v>
      </c>
      <c r="AF6" s="5" t="s">
        <v>265</v>
      </c>
      <c r="AG6" s="5" t="s">
        <v>266</v>
      </c>
      <c r="AH6" s="5" t="s">
        <v>375</v>
      </c>
      <c r="AI6" s="5" t="s">
        <v>376</v>
      </c>
      <c r="AJ6" s="5" t="s">
        <v>377</v>
      </c>
      <c r="AK6" s="5" t="s">
        <v>378</v>
      </c>
      <c r="AL6" s="5" t="s">
        <v>379</v>
      </c>
      <c r="AM6" s="5" t="s">
        <v>267</v>
      </c>
      <c r="AN6" s="5" t="s">
        <v>268</v>
      </c>
      <c r="AO6" s="5" t="s">
        <v>269</v>
      </c>
      <c r="AP6" s="5" t="s">
        <v>380</v>
      </c>
      <c r="AQ6" s="5" t="s">
        <v>270</v>
      </c>
      <c r="AR6" s="5" t="s">
        <v>271</v>
      </c>
      <c r="AS6" s="5" t="s">
        <v>272</v>
      </c>
      <c r="AT6" s="5" t="s">
        <v>273</v>
      </c>
      <c r="AU6" s="5" t="s">
        <v>274</v>
      </c>
      <c r="AV6" s="5" t="s">
        <v>209</v>
      </c>
      <c r="AW6" s="5" t="s">
        <v>381</v>
      </c>
      <c r="AX6" s="5" t="s">
        <v>275</v>
      </c>
      <c r="AY6" s="5" t="s">
        <v>276</v>
      </c>
      <c r="AZ6" s="5" t="s">
        <v>277</v>
      </c>
      <c r="BA6" s="5" t="s">
        <v>278</v>
      </c>
      <c r="BB6" s="5" t="s">
        <v>279</v>
      </c>
      <c r="BC6" s="5" t="s">
        <v>280</v>
      </c>
      <c r="BD6" s="5" t="s">
        <v>281</v>
      </c>
      <c r="BE6" s="5" t="s">
        <v>282</v>
      </c>
      <c r="BF6" s="5" t="s">
        <v>283</v>
      </c>
      <c r="BG6" s="5" t="s">
        <v>284</v>
      </c>
      <c r="BH6" s="5" t="s">
        <v>285</v>
      </c>
      <c r="BI6" s="5" t="s">
        <v>286</v>
      </c>
      <c r="BJ6" s="5" t="s">
        <v>287</v>
      </c>
      <c r="BK6" s="5" t="s">
        <v>288</v>
      </c>
      <c r="BL6" s="5" t="s">
        <v>289</v>
      </c>
      <c r="BM6" s="5" t="s">
        <v>382</v>
      </c>
      <c r="BN6" s="5" t="s">
        <v>290</v>
      </c>
      <c r="BO6" s="5" t="s">
        <v>291</v>
      </c>
      <c r="BP6" s="5" t="s">
        <v>292</v>
      </c>
      <c r="BQ6" s="5" t="s">
        <v>293</v>
      </c>
      <c r="BR6" s="5" t="s">
        <v>294</v>
      </c>
      <c r="BS6" s="5" t="s">
        <v>295</v>
      </c>
      <c r="BT6" s="5" t="s">
        <v>296</v>
      </c>
      <c r="BU6" s="5" t="s">
        <v>297</v>
      </c>
      <c r="BV6" s="5" t="s">
        <v>298</v>
      </c>
      <c r="BW6" s="5" t="s">
        <v>299</v>
      </c>
      <c r="BX6" s="5" t="s">
        <v>300</v>
      </c>
      <c r="BY6" s="5" t="s">
        <v>301</v>
      </c>
      <c r="BZ6" s="5" t="s">
        <v>302</v>
      </c>
      <c r="CA6" s="5" t="s">
        <v>303</v>
      </c>
      <c r="CB6" s="5" t="s">
        <v>304</v>
      </c>
      <c r="CC6" s="5" t="s">
        <v>305</v>
      </c>
      <c r="CD6" s="5" t="s">
        <v>306</v>
      </c>
      <c r="CE6" s="5" t="s">
        <v>307</v>
      </c>
      <c r="CF6" s="5" t="s">
        <v>308</v>
      </c>
      <c r="CG6" s="5" t="s">
        <v>309</v>
      </c>
      <c r="CH6" s="5" t="s">
        <v>310</v>
      </c>
      <c r="CI6" s="5" t="s">
        <v>311</v>
      </c>
      <c r="CJ6" s="5" t="s">
        <v>312</v>
      </c>
      <c r="CK6" s="113"/>
    </row>
    <row r="7" spans="1:89" ht="15.75" thickTop="1" x14ac:dyDescent="0.25">
      <c r="A7" s="114" t="s">
        <v>50</v>
      </c>
      <c r="B7" s="6">
        <v>1</v>
      </c>
      <c r="C7" s="7" t="s">
        <v>51</v>
      </c>
      <c r="D7" s="8"/>
      <c r="E7" s="8"/>
      <c r="F7" s="8"/>
      <c r="G7" s="8">
        <v>0.42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v>5458.83</v>
      </c>
      <c r="U7" s="8">
        <v>100.15</v>
      </c>
      <c r="V7" s="8">
        <v>2899.71</v>
      </c>
      <c r="W7" s="8">
        <v>741.15</v>
      </c>
      <c r="X7" s="8">
        <v>13.26</v>
      </c>
      <c r="Y7" s="8"/>
      <c r="Z7" s="8">
        <v>3.16</v>
      </c>
      <c r="AA7" s="8"/>
      <c r="AB7" s="8"/>
      <c r="AC7" s="8"/>
      <c r="AD7" s="8"/>
      <c r="AE7" s="8">
        <v>1.02</v>
      </c>
      <c r="AF7" s="8"/>
      <c r="AG7" s="8"/>
      <c r="AH7" s="8"/>
      <c r="AI7" s="8">
        <v>1.75</v>
      </c>
      <c r="AJ7" s="8"/>
      <c r="AK7" s="8"/>
      <c r="AL7" s="8"/>
      <c r="AM7" s="8">
        <v>0.02</v>
      </c>
      <c r="AN7" s="8"/>
      <c r="AO7" s="8"/>
      <c r="AP7" s="8"/>
      <c r="AQ7" s="8"/>
      <c r="AR7" s="8">
        <v>0.01</v>
      </c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>
        <v>1.47</v>
      </c>
      <c r="BO7" s="8"/>
      <c r="BP7" s="8"/>
      <c r="BQ7" s="8"/>
      <c r="BR7" s="8"/>
      <c r="BS7" s="8"/>
      <c r="BT7" s="8"/>
      <c r="BU7" s="8">
        <v>0.73</v>
      </c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>
        <f>SUM(D7:CJ7)</f>
        <v>9221.68</v>
      </c>
    </row>
    <row r="8" spans="1:89" x14ac:dyDescent="0.25">
      <c r="A8" s="115"/>
      <c r="B8" s="6">
        <v>2</v>
      </c>
      <c r="C8" s="7" t="s">
        <v>52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v>5356.22</v>
      </c>
      <c r="U8" s="8">
        <v>102.7</v>
      </c>
      <c r="V8" s="8">
        <v>3440.51</v>
      </c>
      <c r="W8" s="8">
        <v>190.22</v>
      </c>
      <c r="X8" s="8">
        <v>37.520000000000003</v>
      </c>
      <c r="Y8" s="8"/>
      <c r="Z8" s="8">
        <v>1.03</v>
      </c>
      <c r="AA8" s="8"/>
      <c r="AB8" s="8"/>
      <c r="AC8" s="8"/>
      <c r="AD8" s="8"/>
      <c r="AE8" s="8">
        <v>0.12</v>
      </c>
      <c r="AF8" s="8"/>
      <c r="AG8" s="8"/>
      <c r="AH8" s="8"/>
      <c r="AI8" s="8">
        <v>19.41</v>
      </c>
      <c r="AJ8" s="8">
        <v>0.1</v>
      </c>
      <c r="AK8" s="8"/>
      <c r="AL8" s="8"/>
      <c r="AM8" s="8"/>
      <c r="AN8" s="8"/>
      <c r="AO8" s="8">
        <v>4.6399999999999997</v>
      </c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>
        <v>0.63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>
        <f t="shared" ref="CK8:CK71" si="0">SUM(D8:CJ8)</f>
        <v>9153.1</v>
      </c>
    </row>
    <row r="9" spans="1:89" x14ac:dyDescent="0.25">
      <c r="A9" s="115"/>
      <c r="B9" s="6">
        <v>3</v>
      </c>
      <c r="C9" s="7" t="s">
        <v>53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v>1331.06</v>
      </c>
      <c r="U9" s="8">
        <v>5.59</v>
      </c>
      <c r="V9" s="8">
        <v>692.3</v>
      </c>
      <c r="W9" s="8">
        <v>70.489999999999995</v>
      </c>
      <c r="X9" s="8">
        <v>11.59</v>
      </c>
      <c r="Y9" s="8"/>
      <c r="Z9" s="8"/>
      <c r="AA9" s="8"/>
      <c r="AB9" s="8"/>
      <c r="AC9" s="8"/>
      <c r="AD9" s="8"/>
      <c r="AE9" s="8">
        <v>0.03</v>
      </c>
      <c r="AF9" s="8"/>
      <c r="AG9" s="8"/>
      <c r="AH9" s="8"/>
      <c r="AI9" s="8">
        <v>0.82</v>
      </c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>
        <v>0.03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>
        <v>0.01</v>
      </c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>
        <f t="shared" si="0"/>
        <v>2111.9200000000005</v>
      </c>
    </row>
    <row r="10" spans="1:89" x14ac:dyDescent="0.25">
      <c r="A10" s="115"/>
      <c r="B10" s="6">
        <v>4</v>
      </c>
      <c r="C10" s="7" t="s">
        <v>54</v>
      </c>
      <c r="D10" s="8"/>
      <c r="E10" s="8"/>
      <c r="F10" s="8"/>
      <c r="G10" s="8">
        <v>6.56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>
        <v>76.97</v>
      </c>
      <c r="V10" s="8">
        <v>203.07</v>
      </c>
      <c r="W10" s="8">
        <v>10.94</v>
      </c>
      <c r="X10" s="8">
        <v>0.93</v>
      </c>
      <c r="Y10" s="8"/>
      <c r="Z10" s="8">
        <v>52.91</v>
      </c>
      <c r="AA10" s="8"/>
      <c r="AB10" s="8"/>
      <c r="AC10" s="8"/>
      <c r="AD10" s="8"/>
      <c r="AE10" s="8"/>
      <c r="AF10" s="8"/>
      <c r="AG10" s="8"/>
      <c r="AH10" s="8"/>
      <c r="AI10" s="8">
        <v>0.01</v>
      </c>
      <c r="AJ10" s="8"/>
      <c r="AK10" s="8"/>
      <c r="AL10" s="8"/>
      <c r="AM10" s="8">
        <v>0.1</v>
      </c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>
        <v>0.33</v>
      </c>
      <c r="AY10" s="8"/>
      <c r="AZ10" s="8"/>
      <c r="BA10" s="8"/>
      <c r="BB10" s="8"/>
      <c r="BC10" s="8"/>
      <c r="BD10" s="8"/>
      <c r="BE10" s="8"/>
      <c r="BF10" s="8"/>
      <c r="BG10" s="8"/>
      <c r="BH10" s="8">
        <v>0.31</v>
      </c>
      <c r="BI10" s="8"/>
      <c r="BJ10" s="8"/>
      <c r="BK10" s="8"/>
      <c r="BL10" s="8"/>
      <c r="BM10" s="8"/>
      <c r="BN10" s="8">
        <v>0.23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>
        <f t="shared" si="0"/>
        <v>352.36</v>
      </c>
    </row>
    <row r="11" spans="1:89" x14ac:dyDescent="0.25">
      <c r="A11" s="115"/>
      <c r="B11" s="6">
        <v>5</v>
      </c>
      <c r="C11" s="7" t="s">
        <v>55</v>
      </c>
      <c r="D11" s="8"/>
      <c r="E11" s="8"/>
      <c r="F11" s="8"/>
      <c r="G11" s="8">
        <v>7.34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v>2623.15</v>
      </c>
      <c r="U11" s="8">
        <v>45.6</v>
      </c>
      <c r="V11" s="8">
        <v>2181.85</v>
      </c>
      <c r="W11" s="8">
        <v>778.41</v>
      </c>
      <c r="X11" s="8">
        <v>4.1500000000000004</v>
      </c>
      <c r="Y11" s="8">
        <v>2.84</v>
      </c>
      <c r="Z11" s="8">
        <v>12.09</v>
      </c>
      <c r="AA11" s="8"/>
      <c r="AB11" s="8"/>
      <c r="AC11" s="8"/>
      <c r="AD11" s="8"/>
      <c r="AE11" s="8">
        <v>0.14000000000000001</v>
      </c>
      <c r="AF11" s="8"/>
      <c r="AG11" s="8"/>
      <c r="AH11" s="8"/>
      <c r="AI11" s="8">
        <v>9.89</v>
      </c>
      <c r="AJ11" s="8"/>
      <c r="AK11" s="8"/>
      <c r="AL11" s="8"/>
      <c r="AM11" s="8">
        <v>0.19</v>
      </c>
      <c r="AN11" s="8"/>
      <c r="AO11" s="8">
        <v>0.2</v>
      </c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>
        <v>0.53</v>
      </c>
      <c r="BO11" s="8"/>
      <c r="BP11" s="8"/>
      <c r="BQ11" s="8"/>
      <c r="BR11" s="8"/>
      <c r="BS11" s="8">
        <v>2.31</v>
      </c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>
        <f t="shared" si="0"/>
        <v>5668.6900000000005</v>
      </c>
    </row>
    <row r="12" spans="1:89" x14ac:dyDescent="0.25">
      <c r="A12" s="115"/>
      <c r="B12" s="6">
        <v>6</v>
      </c>
      <c r="C12" s="7" t="s">
        <v>56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v>84.68</v>
      </c>
      <c r="U12" s="8">
        <v>44.93</v>
      </c>
      <c r="V12" s="8">
        <v>337.68</v>
      </c>
      <c r="W12" s="8">
        <v>66.27</v>
      </c>
      <c r="X12" s="8">
        <v>2.2799999999999998</v>
      </c>
      <c r="Y12" s="8"/>
      <c r="Z12" s="8">
        <v>1.55</v>
      </c>
      <c r="AA12" s="8"/>
      <c r="AB12" s="8"/>
      <c r="AC12" s="8"/>
      <c r="AD12" s="8"/>
      <c r="AE12" s="8"/>
      <c r="AF12" s="8"/>
      <c r="AG12" s="8"/>
      <c r="AH12" s="8"/>
      <c r="AI12" s="8">
        <v>3.39</v>
      </c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>
        <v>0.14000000000000001</v>
      </c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>
        <f t="shared" si="0"/>
        <v>540.91999999999996</v>
      </c>
    </row>
    <row r="13" spans="1:89" x14ac:dyDescent="0.25">
      <c r="A13" s="115"/>
      <c r="B13" s="6">
        <v>7</v>
      </c>
      <c r="C13" s="7" t="s">
        <v>57</v>
      </c>
      <c r="D13" s="8"/>
      <c r="E13" s="8"/>
      <c r="F13" s="8"/>
      <c r="G13" s="8">
        <v>1.44</v>
      </c>
      <c r="H13" s="8"/>
      <c r="I13" s="8"/>
      <c r="J13" s="8"/>
      <c r="K13" s="8"/>
      <c r="L13" s="8"/>
      <c r="M13" s="8"/>
      <c r="N13" s="8"/>
      <c r="O13" s="8">
        <v>0.09</v>
      </c>
      <c r="P13" s="8"/>
      <c r="Q13" s="8">
        <v>1.06</v>
      </c>
      <c r="R13" s="8"/>
      <c r="S13" s="8">
        <v>2.83</v>
      </c>
      <c r="T13" s="8">
        <v>907.16</v>
      </c>
      <c r="U13" s="8">
        <v>96.29</v>
      </c>
      <c r="V13" s="8">
        <v>1192.32</v>
      </c>
      <c r="W13" s="8">
        <v>100.93</v>
      </c>
      <c r="X13" s="8">
        <v>4.29</v>
      </c>
      <c r="Y13" s="8"/>
      <c r="Z13" s="8">
        <v>0.17</v>
      </c>
      <c r="AA13" s="8"/>
      <c r="AB13" s="8"/>
      <c r="AC13" s="8"/>
      <c r="AD13" s="8"/>
      <c r="AE13" s="8">
        <v>0.78</v>
      </c>
      <c r="AF13" s="8"/>
      <c r="AG13" s="8"/>
      <c r="AH13" s="8"/>
      <c r="AI13" s="8">
        <v>1.31</v>
      </c>
      <c r="AJ13" s="8"/>
      <c r="AK13" s="8"/>
      <c r="AL13" s="8"/>
      <c r="AM13" s="8">
        <v>7.0000000000000007E-2</v>
      </c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>
        <v>0.26</v>
      </c>
      <c r="BC13" s="8"/>
      <c r="BD13" s="8"/>
      <c r="BE13" s="8"/>
      <c r="BF13" s="8"/>
      <c r="BG13" s="8"/>
      <c r="BH13" s="8"/>
      <c r="BI13" s="8"/>
      <c r="BJ13" s="8">
        <v>0.1</v>
      </c>
      <c r="BK13" s="8"/>
      <c r="BL13" s="8"/>
      <c r="BM13" s="8"/>
      <c r="BN13" s="8">
        <v>1.22</v>
      </c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>
        <f t="shared" si="0"/>
        <v>2310.3199999999997</v>
      </c>
    </row>
    <row r="14" spans="1:89" x14ac:dyDescent="0.25">
      <c r="A14" s="115"/>
      <c r="B14" s="6">
        <v>8</v>
      </c>
      <c r="C14" s="7" t="s">
        <v>58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v>4605.8100000000004</v>
      </c>
      <c r="U14" s="8">
        <v>17.38</v>
      </c>
      <c r="V14" s="8">
        <v>887.53</v>
      </c>
      <c r="W14" s="8">
        <v>99.87</v>
      </c>
      <c r="X14" s="8">
        <v>51.86</v>
      </c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>
        <v>14.05</v>
      </c>
      <c r="AJ14" s="8"/>
      <c r="AK14" s="8"/>
      <c r="AL14" s="8"/>
      <c r="AM14" s="8"/>
      <c r="AN14" s="8"/>
      <c r="AO14" s="8">
        <v>0.01</v>
      </c>
      <c r="AP14" s="8"/>
      <c r="AQ14" s="8"/>
      <c r="AR14" s="8"/>
      <c r="AS14" s="8"/>
      <c r="AT14" s="8"/>
      <c r="AU14" s="8"/>
      <c r="AV14" s="8">
        <v>0.04</v>
      </c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>
        <v>0.14000000000000001</v>
      </c>
      <c r="BO14" s="8"/>
      <c r="BP14" s="8"/>
      <c r="BQ14" s="8"/>
      <c r="BR14" s="8"/>
      <c r="BS14" s="8"/>
      <c r="BT14" s="8"/>
      <c r="BU14" s="8">
        <v>1.59</v>
      </c>
      <c r="BV14" s="8"/>
      <c r="BW14" s="8">
        <v>0.75</v>
      </c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>
        <f t="shared" si="0"/>
        <v>5679.0300000000007</v>
      </c>
    </row>
    <row r="15" spans="1:89" x14ac:dyDescent="0.25">
      <c r="A15" s="115"/>
      <c r="B15" s="6">
        <v>9</v>
      </c>
      <c r="C15" s="7" t="s">
        <v>59</v>
      </c>
      <c r="D15" s="8"/>
      <c r="E15" s="8"/>
      <c r="F15" s="8"/>
      <c r="G15" s="8">
        <v>3.03</v>
      </c>
      <c r="H15" s="8"/>
      <c r="I15" s="8"/>
      <c r="J15" s="8"/>
      <c r="K15" s="8"/>
      <c r="L15" s="8"/>
      <c r="M15" s="8"/>
      <c r="N15" s="8"/>
      <c r="O15" s="8"/>
      <c r="P15" s="8">
        <v>0.23</v>
      </c>
      <c r="Q15" s="8"/>
      <c r="R15" s="8"/>
      <c r="S15" s="8"/>
      <c r="T15" s="8"/>
      <c r="U15" s="8">
        <v>117.23</v>
      </c>
      <c r="V15" s="8">
        <v>862.92</v>
      </c>
      <c r="W15" s="8">
        <v>30.99</v>
      </c>
      <c r="X15" s="8">
        <v>9.9600000000000009</v>
      </c>
      <c r="Y15" s="8"/>
      <c r="Z15" s="8">
        <v>32.07</v>
      </c>
      <c r="AA15" s="8"/>
      <c r="AB15" s="8"/>
      <c r="AC15" s="8"/>
      <c r="AD15" s="8"/>
      <c r="AE15" s="8"/>
      <c r="AF15" s="8"/>
      <c r="AG15" s="8"/>
      <c r="AH15" s="8"/>
      <c r="AI15" s="8">
        <v>35.340000000000003</v>
      </c>
      <c r="AJ15" s="8"/>
      <c r="AK15" s="8"/>
      <c r="AL15" s="8"/>
      <c r="AM15" s="8">
        <v>0.13</v>
      </c>
      <c r="AN15" s="8"/>
      <c r="AO15" s="8">
        <v>1.99</v>
      </c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>
        <v>0.36</v>
      </c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>
        <f t="shared" si="0"/>
        <v>1094.2499999999998</v>
      </c>
    </row>
    <row r="16" spans="1:89" x14ac:dyDescent="0.25">
      <c r="A16" s="115"/>
      <c r="B16" s="6">
        <v>10</v>
      </c>
      <c r="C16" s="7" t="s">
        <v>60</v>
      </c>
      <c r="D16" s="8"/>
      <c r="E16" s="8"/>
      <c r="F16" s="8"/>
      <c r="G16" s="8">
        <v>5.96</v>
      </c>
      <c r="H16" s="8"/>
      <c r="I16" s="8"/>
      <c r="J16" s="8"/>
      <c r="K16" s="8"/>
      <c r="L16" s="8"/>
      <c r="M16" s="8"/>
      <c r="N16" s="8"/>
      <c r="O16" s="8"/>
      <c r="P16" s="8"/>
      <c r="Q16" s="8">
        <v>0.53</v>
      </c>
      <c r="R16" s="8"/>
      <c r="S16" s="8"/>
      <c r="T16" s="8"/>
      <c r="U16" s="8">
        <v>93.64</v>
      </c>
      <c r="V16" s="8">
        <v>1122.83</v>
      </c>
      <c r="W16" s="8">
        <v>90.69</v>
      </c>
      <c r="X16" s="8">
        <v>10.63</v>
      </c>
      <c r="Y16" s="8"/>
      <c r="Z16" s="8">
        <v>14.14</v>
      </c>
      <c r="AA16" s="8"/>
      <c r="AB16" s="8"/>
      <c r="AC16" s="8"/>
      <c r="AD16" s="8"/>
      <c r="AE16" s="8">
        <v>0.37</v>
      </c>
      <c r="AF16" s="8"/>
      <c r="AG16" s="8"/>
      <c r="AH16" s="8"/>
      <c r="AI16" s="8">
        <v>44.87</v>
      </c>
      <c r="AJ16" s="8">
        <v>0.03</v>
      </c>
      <c r="AK16" s="8">
        <v>0.1</v>
      </c>
      <c r="AL16" s="8"/>
      <c r="AM16" s="8">
        <v>0.88</v>
      </c>
      <c r="AN16" s="8"/>
      <c r="AO16" s="8">
        <v>0.36</v>
      </c>
      <c r="AP16" s="8"/>
      <c r="AQ16" s="8"/>
      <c r="AR16" s="8"/>
      <c r="AS16" s="8"/>
      <c r="AT16" s="8"/>
      <c r="AU16" s="8"/>
      <c r="AV16" s="8"/>
      <c r="AW16" s="8"/>
      <c r="AX16" s="8"/>
      <c r="AY16" s="8">
        <v>0.1</v>
      </c>
      <c r="AZ16" s="8"/>
      <c r="BA16" s="8">
        <v>0.02</v>
      </c>
      <c r="BB16" s="8">
        <v>0.42</v>
      </c>
      <c r="BC16" s="8"/>
      <c r="BD16" s="8"/>
      <c r="BE16" s="8"/>
      <c r="BF16" s="8"/>
      <c r="BG16" s="8">
        <v>0.03</v>
      </c>
      <c r="BH16" s="8"/>
      <c r="BI16" s="8"/>
      <c r="BJ16" s="8"/>
      <c r="BK16" s="8"/>
      <c r="BL16" s="8">
        <v>0.21</v>
      </c>
      <c r="BM16" s="8"/>
      <c r="BN16" s="8">
        <v>0.8</v>
      </c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>
        <f t="shared" si="0"/>
        <v>1386.61</v>
      </c>
    </row>
    <row r="17" spans="1:89" x14ac:dyDescent="0.25">
      <c r="A17" s="115"/>
      <c r="B17" s="6">
        <v>11</v>
      </c>
      <c r="C17" s="7" t="s">
        <v>61</v>
      </c>
      <c r="D17" s="8"/>
      <c r="E17" s="8"/>
      <c r="F17" s="8"/>
      <c r="G17" s="8">
        <v>1.94</v>
      </c>
      <c r="H17" s="8"/>
      <c r="I17" s="8"/>
      <c r="J17" s="8"/>
      <c r="K17" s="8">
        <v>1.22</v>
      </c>
      <c r="L17" s="8"/>
      <c r="M17" s="8"/>
      <c r="N17" s="8"/>
      <c r="O17" s="8"/>
      <c r="P17" s="8"/>
      <c r="Q17" s="8"/>
      <c r="R17" s="8"/>
      <c r="S17" s="8">
        <v>0.03</v>
      </c>
      <c r="T17" s="8">
        <v>9021.82</v>
      </c>
      <c r="U17" s="8">
        <v>240.76</v>
      </c>
      <c r="V17" s="8">
        <v>10255.48</v>
      </c>
      <c r="W17" s="8">
        <v>1090.32</v>
      </c>
      <c r="X17" s="8">
        <v>30.97</v>
      </c>
      <c r="Y17" s="8">
        <v>0.32</v>
      </c>
      <c r="Z17" s="8">
        <v>12.98</v>
      </c>
      <c r="AA17" s="8"/>
      <c r="AB17" s="8"/>
      <c r="AC17" s="8"/>
      <c r="AD17" s="8"/>
      <c r="AE17" s="8">
        <v>6.08</v>
      </c>
      <c r="AF17" s="8"/>
      <c r="AG17" s="8">
        <v>16.55</v>
      </c>
      <c r="AH17" s="8">
        <v>0.04</v>
      </c>
      <c r="AI17" s="8">
        <v>6.22</v>
      </c>
      <c r="AJ17" s="8"/>
      <c r="AK17" s="8"/>
      <c r="AL17" s="8"/>
      <c r="AM17" s="8">
        <v>0.35</v>
      </c>
      <c r="AN17" s="8"/>
      <c r="AO17" s="8"/>
      <c r="AP17" s="8"/>
      <c r="AQ17" s="8">
        <v>0.39</v>
      </c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>
        <v>0.04</v>
      </c>
      <c r="BJ17" s="8">
        <v>0.09</v>
      </c>
      <c r="BK17" s="8"/>
      <c r="BL17" s="8"/>
      <c r="BM17" s="8"/>
      <c r="BN17" s="8">
        <v>9.02</v>
      </c>
      <c r="BO17" s="8"/>
      <c r="BP17" s="8"/>
      <c r="BQ17" s="8"/>
      <c r="BR17" s="8"/>
      <c r="BS17" s="8"/>
      <c r="BT17" s="8"/>
      <c r="BU17" s="8">
        <v>1.82</v>
      </c>
      <c r="BV17" s="8"/>
      <c r="BW17" s="8"/>
      <c r="BX17" s="8"/>
      <c r="BY17" s="8"/>
      <c r="BZ17" s="8"/>
      <c r="CA17" s="8">
        <v>0.06</v>
      </c>
      <c r="CB17" s="8"/>
      <c r="CC17" s="8">
        <v>23.66</v>
      </c>
      <c r="CD17" s="8"/>
      <c r="CE17" s="8"/>
      <c r="CF17" s="8"/>
      <c r="CG17" s="8"/>
      <c r="CH17" s="8"/>
      <c r="CI17" s="8">
        <v>0.69</v>
      </c>
      <c r="CJ17" s="8"/>
      <c r="CK17" s="8">
        <f t="shared" si="0"/>
        <v>20720.850000000002</v>
      </c>
    </row>
    <row r="18" spans="1:89" x14ac:dyDescent="0.25">
      <c r="A18" s="115"/>
      <c r="B18" s="6">
        <v>12</v>
      </c>
      <c r="C18" s="7" t="s">
        <v>62</v>
      </c>
      <c r="D18" s="8"/>
      <c r="E18" s="8"/>
      <c r="F18" s="8"/>
      <c r="G18" s="8">
        <v>12.64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v>2042.18</v>
      </c>
      <c r="U18" s="8">
        <v>138.87</v>
      </c>
      <c r="V18" s="8">
        <v>2060.19</v>
      </c>
      <c r="W18" s="8">
        <v>469.41</v>
      </c>
      <c r="X18" s="8">
        <v>37.74</v>
      </c>
      <c r="Y18" s="8"/>
      <c r="Z18" s="8">
        <v>35.86</v>
      </c>
      <c r="AA18" s="8"/>
      <c r="AB18" s="8"/>
      <c r="AC18" s="8"/>
      <c r="AD18" s="8"/>
      <c r="AE18" s="8">
        <v>0.17</v>
      </c>
      <c r="AF18" s="8"/>
      <c r="AG18" s="8"/>
      <c r="AH18" s="8"/>
      <c r="AI18" s="8">
        <v>13.97</v>
      </c>
      <c r="AJ18" s="8"/>
      <c r="AK18" s="8"/>
      <c r="AL18" s="8"/>
      <c r="AM18" s="8">
        <v>0.09</v>
      </c>
      <c r="AN18" s="8"/>
      <c r="AO18" s="8">
        <v>0.64</v>
      </c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>
        <v>0.51</v>
      </c>
      <c r="BO18" s="8"/>
      <c r="BP18" s="8"/>
      <c r="BQ18" s="8"/>
      <c r="BR18" s="8"/>
      <c r="BS18" s="8"/>
      <c r="BT18" s="8"/>
      <c r="BU18" s="8">
        <v>3.04</v>
      </c>
      <c r="BV18" s="8"/>
      <c r="BW18" s="8"/>
      <c r="BX18" s="8"/>
      <c r="BY18" s="8">
        <v>0.04</v>
      </c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>
        <f t="shared" si="0"/>
        <v>4815.3500000000004</v>
      </c>
    </row>
    <row r="19" spans="1:89" x14ac:dyDescent="0.25">
      <c r="A19" s="115"/>
      <c r="B19" s="6">
        <v>13</v>
      </c>
      <c r="C19" s="7" t="s">
        <v>63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>
        <v>27.04</v>
      </c>
      <c r="V19" s="8">
        <v>175.51</v>
      </c>
      <c r="W19" s="8">
        <v>19.7</v>
      </c>
      <c r="X19" s="8">
        <v>1.71</v>
      </c>
      <c r="Y19" s="8"/>
      <c r="Z19" s="8">
        <v>5.38</v>
      </c>
      <c r="AA19" s="8"/>
      <c r="AB19" s="8"/>
      <c r="AC19" s="8"/>
      <c r="AD19" s="8"/>
      <c r="AE19" s="8"/>
      <c r="AF19" s="8"/>
      <c r="AG19" s="8"/>
      <c r="AH19" s="8"/>
      <c r="AI19" s="8">
        <v>12.92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>
        <f t="shared" si="0"/>
        <v>242.25999999999996</v>
      </c>
    </row>
    <row r="20" spans="1:89" x14ac:dyDescent="0.25">
      <c r="A20" s="115"/>
      <c r="B20" s="6">
        <v>14</v>
      </c>
      <c r="C20" s="7" t="s">
        <v>64</v>
      </c>
      <c r="D20" s="8"/>
      <c r="E20" s="8"/>
      <c r="F20" s="8"/>
      <c r="G20" s="8">
        <v>17.57</v>
      </c>
      <c r="H20" s="8"/>
      <c r="I20" s="8"/>
      <c r="J20" s="8"/>
      <c r="K20" s="8"/>
      <c r="L20" s="8"/>
      <c r="M20" s="8"/>
      <c r="N20" s="8"/>
      <c r="O20" s="8"/>
      <c r="P20" s="8"/>
      <c r="Q20" s="8">
        <v>2.79</v>
      </c>
      <c r="R20" s="8"/>
      <c r="S20" s="8">
        <v>2.85</v>
      </c>
      <c r="T20" s="8"/>
      <c r="U20" s="8">
        <v>737.13</v>
      </c>
      <c r="V20" s="8">
        <v>944.83</v>
      </c>
      <c r="W20" s="8">
        <v>81.93</v>
      </c>
      <c r="X20" s="8">
        <v>7.31</v>
      </c>
      <c r="Y20" s="8">
        <v>5.99</v>
      </c>
      <c r="Z20" s="8">
        <v>239.51</v>
      </c>
      <c r="AA20" s="8"/>
      <c r="AB20" s="8"/>
      <c r="AC20" s="8"/>
      <c r="AD20" s="8"/>
      <c r="AE20" s="8">
        <v>0.48</v>
      </c>
      <c r="AF20" s="8"/>
      <c r="AG20" s="8"/>
      <c r="AH20" s="8">
        <v>0.04</v>
      </c>
      <c r="AI20" s="8">
        <v>21.93</v>
      </c>
      <c r="AJ20" s="8"/>
      <c r="AK20" s="8"/>
      <c r="AL20" s="8"/>
      <c r="AM20" s="8"/>
      <c r="AN20" s="8"/>
      <c r="AO20" s="8">
        <v>0.01</v>
      </c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>
        <v>6.8</v>
      </c>
      <c r="BO20" s="8"/>
      <c r="BP20" s="8"/>
      <c r="BQ20" s="8"/>
      <c r="BR20" s="8"/>
      <c r="BS20" s="8">
        <v>3.18</v>
      </c>
      <c r="BT20" s="8"/>
      <c r="BU20" s="8"/>
      <c r="BV20" s="8"/>
      <c r="BW20" s="8"/>
      <c r="BX20" s="8">
        <v>0.04</v>
      </c>
      <c r="BY20" s="8"/>
      <c r="BZ20" s="8"/>
      <c r="CA20" s="8">
        <v>7.25</v>
      </c>
      <c r="CB20" s="8"/>
      <c r="CC20" s="8"/>
      <c r="CD20" s="8"/>
      <c r="CE20" s="8"/>
      <c r="CF20" s="8"/>
      <c r="CG20" s="8"/>
      <c r="CH20" s="8"/>
      <c r="CI20" s="8"/>
      <c r="CJ20" s="8"/>
      <c r="CK20" s="8">
        <f t="shared" si="0"/>
        <v>2079.6400000000003</v>
      </c>
    </row>
    <row r="21" spans="1:89" x14ac:dyDescent="0.25">
      <c r="A21" s="115"/>
      <c r="B21" s="6">
        <v>15</v>
      </c>
      <c r="C21" s="7" t="s">
        <v>65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v>5196.76</v>
      </c>
      <c r="U21" s="8">
        <v>55.26</v>
      </c>
      <c r="V21" s="8">
        <v>1374.43</v>
      </c>
      <c r="W21" s="8">
        <v>215.25</v>
      </c>
      <c r="X21" s="8">
        <v>37.43</v>
      </c>
      <c r="Y21" s="8"/>
      <c r="Z21" s="8"/>
      <c r="AA21" s="8"/>
      <c r="AB21" s="8"/>
      <c r="AC21" s="8"/>
      <c r="AD21" s="8"/>
      <c r="AE21" s="8">
        <v>0.01</v>
      </c>
      <c r="AF21" s="8"/>
      <c r="AG21" s="8"/>
      <c r="AH21" s="8"/>
      <c r="AI21" s="8">
        <v>0.32</v>
      </c>
      <c r="AJ21" s="8"/>
      <c r="AK21" s="8"/>
      <c r="AL21" s="8"/>
      <c r="AM21" s="8"/>
      <c r="AN21" s="8"/>
      <c r="AO21" s="8">
        <v>0.23</v>
      </c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>
        <v>0.06</v>
      </c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>
        <f t="shared" si="0"/>
        <v>6879.7500000000009</v>
      </c>
    </row>
    <row r="22" spans="1:89" x14ac:dyDescent="0.25">
      <c r="A22" s="115"/>
      <c r="B22" s="6">
        <v>16</v>
      </c>
      <c r="C22" s="7" t="s">
        <v>66</v>
      </c>
      <c r="D22" s="8"/>
      <c r="E22" s="8"/>
      <c r="F22" s="8"/>
      <c r="G22" s="8">
        <v>7.37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>
        <v>111.62</v>
      </c>
      <c r="V22" s="8">
        <v>474.64</v>
      </c>
      <c r="W22" s="8">
        <v>26.45</v>
      </c>
      <c r="X22" s="8">
        <v>0.9</v>
      </c>
      <c r="Y22" s="8"/>
      <c r="Z22" s="8">
        <v>35.65</v>
      </c>
      <c r="AA22" s="8"/>
      <c r="AB22" s="8"/>
      <c r="AC22" s="8"/>
      <c r="AD22" s="8"/>
      <c r="AE22" s="8"/>
      <c r="AF22" s="8"/>
      <c r="AG22" s="8"/>
      <c r="AH22" s="8"/>
      <c r="AI22" s="8">
        <v>6.39</v>
      </c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>
        <v>2.27</v>
      </c>
      <c r="BO22" s="8"/>
      <c r="BP22" s="8"/>
      <c r="BQ22" s="8"/>
      <c r="BR22" s="8"/>
      <c r="BS22" s="8"/>
      <c r="BT22" s="8"/>
      <c r="BU22" s="8"/>
      <c r="BV22" s="8"/>
      <c r="BW22" s="8"/>
      <c r="BX22" s="8">
        <v>1.98</v>
      </c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>
        <f t="shared" si="0"/>
        <v>667.27</v>
      </c>
    </row>
    <row r="23" spans="1:89" x14ac:dyDescent="0.25">
      <c r="A23" s="115"/>
      <c r="B23" s="6">
        <v>17</v>
      </c>
      <c r="C23" s="7" t="s">
        <v>67</v>
      </c>
      <c r="D23" s="8"/>
      <c r="E23" s="8"/>
      <c r="F23" s="8"/>
      <c r="G23" s="8">
        <v>291.23</v>
      </c>
      <c r="H23" s="8"/>
      <c r="I23" s="8"/>
      <c r="J23" s="8"/>
      <c r="K23" s="8"/>
      <c r="L23" s="8"/>
      <c r="M23" s="8">
        <v>8</v>
      </c>
      <c r="N23" s="8"/>
      <c r="O23" s="8"/>
      <c r="P23" s="8"/>
      <c r="Q23" s="8">
        <v>3.56</v>
      </c>
      <c r="R23" s="8">
        <v>8.56</v>
      </c>
      <c r="S23" s="8">
        <v>17.649999999999999</v>
      </c>
      <c r="T23" s="8">
        <v>38.229999999999997</v>
      </c>
      <c r="U23" s="8">
        <v>405.41</v>
      </c>
      <c r="V23" s="8">
        <v>1383.61</v>
      </c>
      <c r="W23" s="8">
        <v>752.83</v>
      </c>
      <c r="X23" s="8">
        <v>34.39</v>
      </c>
      <c r="Y23" s="8">
        <v>1.92</v>
      </c>
      <c r="Z23" s="8">
        <v>640.61</v>
      </c>
      <c r="AA23" s="8"/>
      <c r="AB23" s="8"/>
      <c r="AC23" s="8"/>
      <c r="AD23" s="8"/>
      <c r="AE23" s="8"/>
      <c r="AF23" s="8"/>
      <c r="AG23" s="8"/>
      <c r="AH23" s="8">
        <v>7.0000000000000007E-2</v>
      </c>
      <c r="AI23" s="8">
        <v>3.83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>
        <v>0.24</v>
      </c>
      <c r="BK23" s="8"/>
      <c r="BL23" s="8"/>
      <c r="BM23" s="8"/>
      <c r="BN23" s="8">
        <v>2.61</v>
      </c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>
        <f t="shared" si="0"/>
        <v>3592.75</v>
      </c>
    </row>
    <row r="24" spans="1:89" x14ac:dyDescent="0.25">
      <c r="A24" s="115"/>
      <c r="B24" s="6">
        <v>18</v>
      </c>
      <c r="C24" s="7" t="s">
        <v>68</v>
      </c>
      <c r="D24" s="8"/>
      <c r="E24" s="8"/>
      <c r="F24" s="8"/>
      <c r="G24" s="8">
        <v>100.7</v>
      </c>
      <c r="H24" s="8"/>
      <c r="I24" s="8"/>
      <c r="J24" s="8"/>
      <c r="K24" s="8"/>
      <c r="L24" s="8"/>
      <c r="M24" s="8"/>
      <c r="N24" s="8"/>
      <c r="O24" s="8"/>
      <c r="P24" s="8">
        <v>2.5</v>
      </c>
      <c r="Q24" s="8">
        <v>32.880000000000003</v>
      </c>
      <c r="R24" s="8"/>
      <c r="S24" s="8">
        <v>1.35</v>
      </c>
      <c r="T24" s="8">
        <v>15.8</v>
      </c>
      <c r="U24" s="8">
        <v>184.36</v>
      </c>
      <c r="V24" s="8">
        <v>787.07</v>
      </c>
      <c r="W24" s="8">
        <v>44.61</v>
      </c>
      <c r="X24" s="8">
        <v>3.77</v>
      </c>
      <c r="Y24" s="8"/>
      <c r="Z24" s="8">
        <v>398.14</v>
      </c>
      <c r="AA24" s="8"/>
      <c r="AB24" s="8"/>
      <c r="AC24" s="8"/>
      <c r="AD24" s="8"/>
      <c r="AE24" s="8">
        <v>0.3</v>
      </c>
      <c r="AF24" s="8"/>
      <c r="AG24" s="8"/>
      <c r="AH24" s="8"/>
      <c r="AI24" s="8">
        <v>7.99</v>
      </c>
      <c r="AJ24" s="8">
        <v>1.51</v>
      </c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>
        <v>1.66</v>
      </c>
      <c r="BK24" s="8"/>
      <c r="BL24" s="8"/>
      <c r="BM24" s="8"/>
      <c r="BN24" s="8">
        <v>0.46</v>
      </c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>
        <f t="shared" si="0"/>
        <v>1583.1</v>
      </c>
    </row>
    <row r="25" spans="1:89" x14ac:dyDescent="0.25">
      <c r="A25" s="115"/>
      <c r="B25" s="6">
        <v>19</v>
      </c>
      <c r="C25" s="7" t="s">
        <v>69</v>
      </c>
      <c r="D25" s="8"/>
      <c r="E25" s="8"/>
      <c r="F25" s="8"/>
      <c r="G25" s="8">
        <v>25.7</v>
      </c>
      <c r="H25" s="8"/>
      <c r="I25" s="8"/>
      <c r="J25" s="8"/>
      <c r="K25" s="8"/>
      <c r="L25" s="8"/>
      <c r="M25" s="8"/>
      <c r="N25" s="8"/>
      <c r="O25" s="8"/>
      <c r="P25" s="8"/>
      <c r="Q25" s="8">
        <v>2.83</v>
      </c>
      <c r="R25" s="8"/>
      <c r="S25" s="8"/>
      <c r="T25" s="8"/>
      <c r="U25" s="8">
        <v>159.1</v>
      </c>
      <c r="V25" s="8">
        <v>1591.6</v>
      </c>
      <c r="W25" s="8">
        <v>103.84</v>
      </c>
      <c r="X25" s="8">
        <v>13.3</v>
      </c>
      <c r="Y25" s="8"/>
      <c r="Z25" s="8">
        <v>150.37</v>
      </c>
      <c r="AA25" s="8"/>
      <c r="AB25" s="8"/>
      <c r="AC25" s="8"/>
      <c r="AD25" s="8"/>
      <c r="AE25" s="8">
        <v>0.34</v>
      </c>
      <c r="AF25" s="8"/>
      <c r="AG25" s="8"/>
      <c r="AH25" s="8"/>
      <c r="AI25" s="8">
        <v>107.21</v>
      </c>
      <c r="AJ25" s="8"/>
      <c r="AK25" s="8"/>
      <c r="AL25" s="8"/>
      <c r="AM25" s="8">
        <v>0.02</v>
      </c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>
        <v>0.02</v>
      </c>
      <c r="BL25" s="8"/>
      <c r="BM25" s="8">
        <v>0.34</v>
      </c>
      <c r="BN25" s="8">
        <v>0.85</v>
      </c>
      <c r="BO25" s="8"/>
      <c r="BP25" s="8"/>
      <c r="BQ25" s="8"/>
      <c r="BR25" s="8"/>
      <c r="BS25" s="8"/>
      <c r="BT25" s="8"/>
      <c r="BU25" s="8"/>
      <c r="BV25" s="8"/>
      <c r="BW25" s="8"/>
      <c r="BX25" s="8">
        <v>0.19</v>
      </c>
      <c r="BY25" s="8">
        <v>0.67</v>
      </c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>
        <f t="shared" si="0"/>
        <v>2156.3799999999997</v>
      </c>
    </row>
    <row r="26" spans="1:89" x14ac:dyDescent="0.25">
      <c r="A26" s="115"/>
      <c r="B26" s="6">
        <v>20</v>
      </c>
      <c r="C26" s="7" t="s">
        <v>70</v>
      </c>
      <c r="D26" s="8"/>
      <c r="E26" s="8"/>
      <c r="F26" s="8"/>
      <c r="G26" s="8">
        <v>2.48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>
        <v>52.24</v>
      </c>
      <c r="V26" s="8">
        <v>833.19</v>
      </c>
      <c r="W26" s="8">
        <v>27.88</v>
      </c>
      <c r="X26" s="8">
        <v>7.23</v>
      </c>
      <c r="Y26" s="8">
        <v>0.72</v>
      </c>
      <c r="Z26" s="8">
        <v>32.729999999999997</v>
      </c>
      <c r="AA26" s="8"/>
      <c r="AB26" s="8"/>
      <c r="AC26" s="8"/>
      <c r="AD26" s="8"/>
      <c r="AE26" s="8">
        <v>0.1</v>
      </c>
      <c r="AF26" s="8"/>
      <c r="AG26" s="8"/>
      <c r="AH26" s="8"/>
      <c r="AI26" s="8">
        <v>13.51</v>
      </c>
      <c r="AJ26" s="8"/>
      <c r="AK26" s="8"/>
      <c r="AL26" s="8"/>
      <c r="AM26" s="8"/>
      <c r="AN26" s="8"/>
      <c r="AO26" s="8">
        <v>0.01</v>
      </c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>
        <v>0.28000000000000003</v>
      </c>
      <c r="BO26" s="8"/>
      <c r="BP26" s="8"/>
      <c r="BQ26" s="8"/>
      <c r="BR26" s="8"/>
      <c r="BS26" s="8"/>
      <c r="BT26" s="8"/>
      <c r="BU26" s="8">
        <v>0.91</v>
      </c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>
        <f t="shared" si="0"/>
        <v>971.28000000000009</v>
      </c>
    </row>
    <row r="27" spans="1:89" x14ac:dyDescent="0.25">
      <c r="A27" s="115"/>
      <c r="B27" s="6">
        <v>21</v>
      </c>
      <c r="C27" s="7" t="s">
        <v>71</v>
      </c>
      <c r="D27" s="8"/>
      <c r="E27" s="8">
        <v>0.65</v>
      </c>
      <c r="F27" s="8"/>
      <c r="G27" s="8">
        <v>12.62</v>
      </c>
      <c r="H27" s="8"/>
      <c r="I27" s="8"/>
      <c r="J27" s="8"/>
      <c r="K27" s="8"/>
      <c r="L27" s="8"/>
      <c r="M27" s="8"/>
      <c r="N27" s="8"/>
      <c r="O27" s="8"/>
      <c r="P27" s="8">
        <v>0.12</v>
      </c>
      <c r="Q27" s="8">
        <v>4.63</v>
      </c>
      <c r="R27" s="8"/>
      <c r="S27" s="8"/>
      <c r="T27" s="8">
        <v>386.8</v>
      </c>
      <c r="U27" s="8">
        <v>141.68</v>
      </c>
      <c r="V27" s="8">
        <v>1011.68</v>
      </c>
      <c r="W27" s="8">
        <v>33.18</v>
      </c>
      <c r="X27" s="8">
        <v>1.05</v>
      </c>
      <c r="Y27" s="8"/>
      <c r="Z27" s="8">
        <v>109.26</v>
      </c>
      <c r="AA27" s="8"/>
      <c r="AB27" s="8"/>
      <c r="AC27" s="8"/>
      <c r="AD27" s="8"/>
      <c r="AE27" s="8"/>
      <c r="AF27" s="8"/>
      <c r="AG27" s="8"/>
      <c r="AH27" s="8">
        <v>0.1</v>
      </c>
      <c r="AI27" s="8">
        <v>5.49</v>
      </c>
      <c r="AJ27" s="8"/>
      <c r="AK27" s="8"/>
      <c r="AL27" s="8"/>
      <c r="AM27" s="8">
        <v>7.0000000000000007E-2</v>
      </c>
      <c r="AN27" s="8"/>
      <c r="AO27" s="8">
        <v>0.14000000000000001</v>
      </c>
      <c r="AP27" s="8">
        <v>0.19</v>
      </c>
      <c r="AQ27" s="8"/>
      <c r="AR27" s="8"/>
      <c r="AS27" s="8"/>
      <c r="AT27" s="8"/>
      <c r="AU27" s="8"/>
      <c r="AV27" s="8"/>
      <c r="AW27" s="8"/>
      <c r="AX27" s="8"/>
      <c r="AY27" s="8"/>
      <c r="AZ27" s="8">
        <v>0.11</v>
      </c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>
        <v>1.44</v>
      </c>
      <c r="BO27" s="8"/>
      <c r="BP27" s="8"/>
      <c r="BQ27" s="8"/>
      <c r="BR27" s="8"/>
      <c r="BS27" s="8"/>
      <c r="BT27" s="8"/>
      <c r="BU27" s="8">
        <v>1.42</v>
      </c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>
        <f t="shared" si="0"/>
        <v>1710.6299999999999</v>
      </c>
    </row>
    <row r="28" spans="1:89" x14ac:dyDescent="0.25">
      <c r="A28" s="115"/>
      <c r="B28" s="6">
        <v>22</v>
      </c>
      <c r="C28" s="7" t="s">
        <v>72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v>446.8</v>
      </c>
      <c r="U28" s="8">
        <v>29.57</v>
      </c>
      <c r="V28" s="8">
        <v>118.82</v>
      </c>
      <c r="W28" s="8">
        <v>13.01</v>
      </c>
      <c r="X28" s="8"/>
      <c r="Y28" s="8"/>
      <c r="Z28" s="8"/>
      <c r="AA28" s="8"/>
      <c r="AB28" s="8"/>
      <c r="AC28" s="8"/>
      <c r="AD28" s="8"/>
      <c r="AE28" s="8">
        <v>0.02</v>
      </c>
      <c r="AF28" s="8"/>
      <c r="AG28" s="8"/>
      <c r="AH28" s="8"/>
      <c r="AI28" s="8">
        <v>0.34</v>
      </c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>
        <v>0.16</v>
      </c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>
        <f t="shared" si="0"/>
        <v>608.72</v>
      </c>
    </row>
    <row r="29" spans="1:89" x14ac:dyDescent="0.25">
      <c r="A29" s="115"/>
      <c r="B29" s="6">
        <v>23</v>
      </c>
      <c r="C29" s="7" t="s">
        <v>73</v>
      </c>
      <c r="D29" s="8"/>
      <c r="E29" s="8"/>
      <c r="F29" s="8"/>
      <c r="G29" s="8">
        <v>346.78</v>
      </c>
      <c r="H29" s="8"/>
      <c r="I29" s="8"/>
      <c r="J29" s="8"/>
      <c r="K29" s="8"/>
      <c r="L29" s="8"/>
      <c r="M29" s="8">
        <v>1.48</v>
      </c>
      <c r="N29" s="8"/>
      <c r="O29" s="8"/>
      <c r="P29" s="8">
        <v>2.52</v>
      </c>
      <c r="Q29" s="8">
        <v>18.309999999999999</v>
      </c>
      <c r="R29" s="8">
        <v>26.45</v>
      </c>
      <c r="S29" s="8">
        <v>0.64</v>
      </c>
      <c r="T29" s="8"/>
      <c r="U29" s="8">
        <v>237.71</v>
      </c>
      <c r="V29" s="8">
        <v>1229.5999999999999</v>
      </c>
      <c r="W29" s="8">
        <v>68.02</v>
      </c>
      <c r="X29" s="8">
        <v>6.37</v>
      </c>
      <c r="Y29" s="8"/>
      <c r="Z29" s="8">
        <v>221.67</v>
      </c>
      <c r="AA29" s="8"/>
      <c r="AB29" s="8"/>
      <c r="AC29" s="8"/>
      <c r="AD29" s="8"/>
      <c r="AE29" s="8">
        <v>0.15</v>
      </c>
      <c r="AF29" s="8"/>
      <c r="AG29" s="8"/>
      <c r="AH29" s="8"/>
      <c r="AI29" s="8">
        <v>3.18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>
        <v>0.15</v>
      </c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>
        <v>0.64</v>
      </c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>
        <v>6.5</v>
      </c>
      <c r="CH29" s="8"/>
      <c r="CI29" s="8"/>
      <c r="CJ29" s="8"/>
      <c r="CK29" s="8">
        <f t="shared" si="0"/>
        <v>2170.1699999999996</v>
      </c>
    </row>
    <row r="30" spans="1:89" x14ac:dyDescent="0.25">
      <c r="A30" s="115"/>
      <c r="B30" s="6">
        <v>24</v>
      </c>
      <c r="C30" s="7" t="s">
        <v>74</v>
      </c>
      <c r="D30" s="8"/>
      <c r="E30" s="8"/>
      <c r="F30" s="8"/>
      <c r="G30" s="8">
        <v>15.03</v>
      </c>
      <c r="H30" s="8"/>
      <c r="I30" s="8"/>
      <c r="J30" s="8"/>
      <c r="K30" s="8"/>
      <c r="L30" s="8"/>
      <c r="M30" s="8"/>
      <c r="N30" s="8"/>
      <c r="O30" s="8"/>
      <c r="P30" s="8"/>
      <c r="Q30" s="8">
        <v>0.55000000000000004</v>
      </c>
      <c r="R30" s="8"/>
      <c r="S30" s="8">
        <v>1.02</v>
      </c>
      <c r="T30" s="8"/>
      <c r="U30" s="8">
        <v>464.51</v>
      </c>
      <c r="V30" s="8">
        <v>3199.37</v>
      </c>
      <c r="W30" s="8">
        <v>166.7</v>
      </c>
      <c r="X30" s="8">
        <v>40.65</v>
      </c>
      <c r="Y30" s="8">
        <v>5.12</v>
      </c>
      <c r="Z30" s="8">
        <v>44.96</v>
      </c>
      <c r="AA30" s="8"/>
      <c r="AB30" s="8"/>
      <c r="AC30" s="8"/>
      <c r="AD30" s="8"/>
      <c r="AE30" s="8">
        <v>0.27</v>
      </c>
      <c r="AF30" s="8"/>
      <c r="AG30" s="8"/>
      <c r="AH30" s="8"/>
      <c r="AI30" s="8">
        <v>326.07</v>
      </c>
      <c r="AJ30" s="8"/>
      <c r="AK30" s="8"/>
      <c r="AL30" s="8"/>
      <c r="AM30" s="8">
        <v>1.01</v>
      </c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>
        <v>0.45</v>
      </c>
      <c r="BK30" s="8"/>
      <c r="BL30" s="8"/>
      <c r="BM30" s="8"/>
      <c r="BN30" s="8">
        <v>6.12</v>
      </c>
      <c r="BO30" s="8"/>
      <c r="BP30" s="8"/>
      <c r="BQ30" s="8"/>
      <c r="BR30" s="8"/>
      <c r="BS30" s="8">
        <v>1.59</v>
      </c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>
        <f t="shared" si="0"/>
        <v>4273.42</v>
      </c>
    </row>
    <row r="31" spans="1:89" x14ac:dyDescent="0.25">
      <c r="A31" s="115"/>
      <c r="B31" s="6">
        <v>25</v>
      </c>
      <c r="C31" s="7" t="s">
        <v>75</v>
      </c>
      <c r="D31" s="8"/>
      <c r="E31" s="8"/>
      <c r="F31" s="8"/>
      <c r="G31" s="8">
        <v>78.39</v>
      </c>
      <c r="H31" s="8"/>
      <c r="I31" s="8"/>
      <c r="J31" s="8"/>
      <c r="K31" s="8"/>
      <c r="L31" s="8"/>
      <c r="M31" s="8"/>
      <c r="N31" s="8"/>
      <c r="O31" s="8"/>
      <c r="P31" s="8"/>
      <c r="Q31" s="8">
        <v>13.2</v>
      </c>
      <c r="R31" s="8"/>
      <c r="S31" s="8"/>
      <c r="T31" s="8"/>
      <c r="U31" s="8">
        <v>741.9</v>
      </c>
      <c r="V31" s="8">
        <v>1904.89</v>
      </c>
      <c r="W31" s="8">
        <v>80.349999999999994</v>
      </c>
      <c r="X31" s="8">
        <v>3.37</v>
      </c>
      <c r="Y31" s="8"/>
      <c r="Z31" s="8">
        <v>650.03</v>
      </c>
      <c r="AA31" s="8"/>
      <c r="AB31" s="8"/>
      <c r="AC31" s="8"/>
      <c r="AD31" s="8"/>
      <c r="AE31" s="8">
        <v>5.74</v>
      </c>
      <c r="AF31" s="8"/>
      <c r="AG31" s="8"/>
      <c r="AH31" s="8"/>
      <c r="AI31" s="8">
        <v>25.82</v>
      </c>
      <c r="AJ31" s="8"/>
      <c r="AK31" s="8"/>
      <c r="AL31" s="8"/>
      <c r="AM31" s="8">
        <v>0.72</v>
      </c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>
        <v>0.02</v>
      </c>
      <c r="BC31" s="8"/>
      <c r="BD31" s="8"/>
      <c r="BE31" s="8"/>
      <c r="BF31" s="8"/>
      <c r="BG31" s="8"/>
      <c r="BH31" s="8">
        <v>0.89</v>
      </c>
      <c r="BI31" s="8"/>
      <c r="BJ31" s="8"/>
      <c r="BK31" s="8"/>
      <c r="BL31" s="8"/>
      <c r="BM31" s="8"/>
      <c r="BN31" s="8">
        <v>1.8</v>
      </c>
      <c r="BO31" s="8"/>
      <c r="BP31" s="8"/>
      <c r="BQ31" s="8"/>
      <c r="BR31" s="8"/>
      <c r="BS31" s="8">
        <v>1.26</v>
      </c>
      <c r="BT31" s="8"/>
      <c r="BU31" s="8"/>
      <c r="BV31" s="8"/>
      <c r="BW31" s="8"/>
      <c r="BX31" s="8">
        <v>2.39</v>
      </c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>
        <f t="shared" si="0"/>
        <v>3510.77</v>
      </c>
    </row>
    <row r="32" spans="1:89" x14ac:dyDescent="0.25">
      <c r="A32" s="115"/>
      <c r="B32" s="6">
        <v>26</v>
      </c>
      <c r="C32" s="7" t="s">
        <v>76</v>
      </c>
      <c r="D32" s="8"/>
      <c r="E32" s="8">
        <v>2.52</v>
      </c>
      <c r="F32" s="8"/>
      <c r="G32" s="8">
        <v>6.81</v>
      </c>
      <c r="H32" s="8"/>
      <c r="I32" s="8"/>
      <c r="J32" s="8"/>
      <c r="K32" s="8"/>
      <c r="L32" s="8">
        <v>0.64</v>
      </c>
      <c r="M32" s="8"/>
      <c r="N32" s="8"/>
      <c r="O32" s="8"/>
      <c r="P32" s="8"/>
      <c r="Q32" s="8">
        <v>3.97</v>
      </c>
      <c r="R32" s="8"/>
      <c r="S32" s="8"/>
      <c r="T32" s="8">
        <v>442.11</v>
      </c>
      <c r="U32" s="8">
        <v>375.02</v>
      </c>
      <c r="V32" s="8">
        <v>4965.18</v>
      </c>
      <c r="W32" s="8">
        <v>1038.23</v>
      </c>
      <c r="X32" s="8">
        <v>59.73</v>
      </c>
      <c r="Y32" s="8"/>
      <c r="Z32" s="8">
        <v>34.25</v>
      </c>
      <c r="AA32" s="8"/>
      <c r="AB32" s="8"/>
      <c r="AC32" s="8"/>
      <c r="AD32" s="8"/>
      <c r="AE32" s="8">
        <v>0.36</v>
      </c>
      <c r="AF32" s="8"/>
      <c r="AG32" s="8"/>
      <c r="AH32" s="8"/>
      <c r="AI32" s="8">
        <v>66.680000000000007</v>
      </c>
      <c r="AJ32" s="8">
        <v>0.09</v>
      </c>
      <c r="AK32" s="8">
        <v>1.1299999999999999</v>
      </c>
      <c r="AL32" s="8"/>
      <c r="AM32" s="8">
        <v>0.76</v>
      </c>
      <c r="AN32" s="8"/>
      <c r="AO32" s="8">
        <v>2.52</v>
      </c>
      <c r="AP32" s="8">
        <v>0.63</v>
      </c>
      <c r="AQ32" s="8"/>
      <c r="AR32" s="8"/>
      <c r="AS32" s="8"/>
      <c r="AT32" s="8"/>
      <c r="AU32" s="8"/>
      <c r="AV32" s="8">
        <v>0.56000000000000005</v>
      </c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>
        <v>2.77</v>
      </c>
      <c r="BO32" s="8"/>
      <c r="BP32" s="8"/>
      <c r="BQ32" s="8"/>
      <c r="BR32" s="8"/>
      <c r="BS32" s="8"/>
      <c r="BT32" s="8"/>
      <c r="BU32" s="8">
        <v>6.43</v>
      </c>
      <c r="BV32" s="8">
        <v>0.02</v>
      </c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>
        <f t="shared" si="0"/>
        <v>7010.4100000000017</v>
      </c>
    </row>
    <row r="33" spans="1:89" x14ac:dyDescent="0.25">
      <c r="A33" s="115"/>
      <c r="B33" s="6">
        <v>27</v>
      </c>
      <c r="C33" s="7" t="s">
        <v>77</v>
      </c>
      <c r="D33" s="8"/>
      <c r="E33" s="8"/>
      <c r="F33" s="8">
        <v>0.19</v>
      </c>
      <c r="G33" s="8">
        <v>2.62</v>
      </c>
      <c r="H33" s="8"/>
      <c r="I33" s="8"/>
      <c r="J33" s="8"/>
      <c r="K33" s="8"/>
      <c r="L33" s="8"/>
      <c r="M33" s="8"/>
      <c r="N33" s="8"/>
      <c r="O33" s="8"/>
      <c r="P33" s="8"/>
      <c r="Q33" s="8">
        <v>0.02</v>
      </c>
      <c r="R33" s="8"/>
      <c r="S33" s="8"/>
      <c r="T33" s="8"/>
      <c r="U33" s="8">
        <v>91.26</v>
      </c>
      <c r="V33" s="8">
        <v>1502.1</v>
      </c>
      <c r="W33" s="8">
        <v>260.58999999999997</v>
      </c>
      <c r="X33" s="8">
        <v>17.48</v>
      </c>
      <c r="Y33" s="8"/>
      <c r="Z33" s="8">
        <v>2.58</v>
      </c>
      <c r="AA33" s="8"/>
      <c r="AB33" s="8"/>
      <c r="AC33" s="8"/>
      <c r="AD33" s="8"/>
      <c r="AE33" s="8">
        <v>1.04</v>
      </c>
      <c r="AF33" s="8"/>
      <c r="AG33" s="8"/>
      <c r="AH33" s="8"/>
      <c r="AI33" s="8">
        <v>0.11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>
        <v>1.54</v>
      </c>
      <c r="BO33" s="8"/>
      <c r="BP33" s="8"/>
      <c r="BQ33" s="8"/>
      <c r="BR33" s="8"/>
      <c r="BS33" s="8"/>
      <c r="BT33" s="8"/>
      <c r="BU33" s="8">
        <v>0.21</v>
      </c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>
        <v>0.03</v>
      </c>
      <c r="CG33" s="8"/>
      <c r="CH33" s="8"/>
      <c r="CI33" s="8"/>
      <c r="CJ33" s="8"/>
      <c r="CK33" s="8">
        <f t="shared" si="0"/>
        <v>1879.7699999999995</v>
      </c>
    </row>
    <row r="34" spans="1:89" x14ac:dyDescent="0.25">
      <c r="A34" s="115"/>
      <c r="B34" s="6">
        <v>28</v>
      </c>
      <c r="C34" s="7" t="s">
        <v>78</v>
      </c>
      <c r="D34" s="8"/>
      <c r="E34" s="8"/>
      <c r="F34" s="8"/>
      <c r="G34" s="8">
        <v>1.73</v>
      </c>
      <c r="H34" s="8"/>
      <c r="I34" s="8">
        <v>0.41</v>
      </c>
      <c r="J34" s="8"/>
      <c r="K34" s="8"/>
      <c r="L34" s="8">
        <v>0.37</v>
      </c>
      <c r="M34" s="8"/>
      <c r="N34" s="8"/>
      <c r="O34" s="8"/>
      <c r="P34" s="8"/>
      <c r="Q34" s="8"/>
      <c r="R34" s="8"/>
      <c r="S34" s="8">
        <v>0.03</v>
      </c>
      <c r="T34" s="8">
        <v>328.51</v>
      </c>
      <c r="U34" s="8">
        <v>40.869999999999997</v>
      </c>
      <c r="V34" s="8">
        <v>642.32000000000005</v>
      </c>
      <c r="W34" s="8">
        <v>570.49</v>
      </c>
      <c r="X34" s="8">
        <v>4.3600000000000003</v>
      </c>
      <c r="Y34" s="8"/>
      <c r="Z34" s="8">
        <v>2.0299999999999998</v>
      </c>
      <c r="AA34" s="8">
        <v>0.12</v>
      </c>
      <c r="AB34" s="8"/>
      <c r="AC34" s="8"/>
      <c r="AD34" s="8"/>
      <c r="AE34" s="8">
        <v>4.62</v>
      </c>
      <c r="AF34" s="8"/>
      <c r="AG34" s="8">
        <v>1.64</v>
      </c>
      <c r="AH34" s="8"/>
      <c r="AI34" s="8"/>
      <c r="AJ34" s="8"/>
      <c r="AK34" s="8"/>
      <c r="AL34" s="8"/>
      <c r="AM34" s="8">
        <v>0.28000000000000003</v>
      </c>
      <c r="AN34" s="8"/>
      <c r="AO34" s="8"/>
      <c r="AP34" s="8"/>
      <c r="AQ34" s="8"/>
      <c r="AR34" s="8"/>
      <c r="AS34" s="8">
        <v>0.24</v>
      </c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>
        <v>0.09</v>
      </c>
      <c r="BJ34" s="8">
        <v>0.64</v>
      </c>
      <c r="BK34" s="8"/>
      <c r="BL34" s="8"/>
      <c r="BM34" s="8"/>
      <c r="BN34" s="8">
        <v>3.67</v>
      </c>
      <c r="BO34" s="8"/>
      <c r="BP34" s="8"/>
      <c r="BQ34" s="8"/>
      <c r="BR34" s="8"/>
      <c r="BS34" s="8"/>
      <c r="BT34" s="8"/>
      <c r="BU34" s="8"/>
      <c r="BV34" s="8">
        <v>0.23</v>
      </c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>
        <f t="shared" si="0"/>
        <v>1602.6499999999999</v>
      </c>
    </row>
    <row r="35" spans="1:89" x14ac:dyDescent="0.25">
      <c r="A35" s="115"/>
      <c r="B35" s="6">
        <v>29</v>
      </c>
      <c r="C35" s="7" t="s">
        <v>79</v>
      </c>
      <c r="D35" s="8"/>
      <c r="E35" s="8"/>
      <c r="F35" s="8"/>
      <c r="G35" s="8">
        <v>1.1100000000000001</v>
      </c>
      <c r="H35" s="8"/>
      <c r="I35" s="8"/>
      <c r="J35" s="8"/>
      <c r="K35" s="8">
        <v>0.14000000000000001</v>
      </c>
      <c r="L35" s="8"/>
      <c r="M35" s="8"/>
      <c r="N35" s="8"/>
      <c r="O35" s="8"/>
      <c r="P35" s="8"/>
      <c r="Q35" s="8"/>
      <c r="R35" s="8"/>
      <c r="S35" s="8"/>
      <c r="T35" s="8">
        <v>144.97</v>
      </c>
      <c r="U35" s="8">
        <v>18.63</v>
      </c>
      <c r="V35" s="8">
        <v>828</v>
      </c>
      <c r="W35" s="8">
        <v>706.51</v>
      </c>
      <c r="X35" s="8">
        <v>17.73</v>
      </c>
      <c r="Y35" s="8"/>
      <c r="Z35" s="8">
        <v>0.38</v>
      </c>
      <c r="AA35" s="8"/>
      <c r="AB35" s="8"/>
      <c r="AC35" s="8"/>
      <c r="AD35" s="8"/>
      <c r="AE35" s="8">
        <v>0.62</v>
      </c>
      <c r="AF35" s="8"/>
      <c r="AG35" s="8">
        <v>0.12</v>
      </c>
      <c r="AH35" s="8"/>
      <c r="AI35" s="8">
        <v>0.67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>
        <v>0.15</v>
      </c>
      <c r="BK35" s="8"/>
      <c r="BL35" s="8"/>
      <c r="BM35" s="8"/>
      <c r="BN35" s="8">
        <v>0.37</v>
      </c>
      <c r="BO35" s="8"/>
      <c r="BP35" s="8"/>
      <c r="BQ35" s="8"/>
      <c r="BR35" s="8"/>
      <c r="BS35" s="8"/>
      <c r="BT35" s="8"/>
      <c r="BU35" s="8">
        <v>0.1</v>
      </c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>
        <f t="shared" si="0"/>
        <v>1719.5</v>
      </c>
    </row>
    <row r="36" spans="1:89" x14ac:dyDescent="0.25">
      <c r="A36" s="115"/>
      <c r="B36" s="6">
        <v>30</v>
      </c>
      <c r="C36" s="7" t="s">
        <v>80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>
        <v>0.27</v>
      </c>
      <c r="R36" s="8"/>
      <c r="S36" s="8"/>
      <c r="T36" s="8"/>
      <c r="U36" s="8">
        <v>42.67</v>
      </c>
      <c r="V36" s="8">
        <v>437.77</v>
      </c>
      <c r="W36" s="8">
        <v>115.51</v>
      </c>
      <c r="X36" s="8">
        <v>4.25</v>
      </c>
      <c r="Y36" s="8"/>
      <c r="Z36" s="8">
        <v>1.52</v>
      </c>
      <c r="AA36" s="8"/>
      <c r="AB36" s="8"/>
      <c r="AC36" s="8"/>
      <c r="AD36" s="8"/>
      <c r="AE36" s="8">
        <v>0.26</v>
      </c>
      <c r="AF36" s="8"/>
      <c r="AG36" s="8"/>
      <c r="AH36" s="8"/>
      <c r="AI36" s="8">
        <v>23.81</v>
      </c>
      <c r="AJ36" s="8"/>
      <c r="AK36" s="8"/>
      <c r="AL36" s="8"/>
      <c r="AM36" s="8"/>
      <c r="AN36" s="8"/>
      <c r="AO36" s="8">
        <v>0.02</v>
      </c>
      <c r="AP36" s="8"/>
      <c r="AQ36" s="8"/>
      <c r="AR36" s="8"/>
      <c r="AS36" s="8"/>
      <c r="AT36" s="8"/>
      <c r="AU36" s="8"/>
      <c r="AV36" s="8"/>
      <c r="AW36" s="8">
        <v>0.14000000000000001</v>
      </c>
      <c r="AX36" s="8"/>
      <c r="AY36" s="8"/>
      <c r="AZ36" s="8"/>
      <c r="BA36" s="8"/>
      <c r="BB36" s="8"/>
      <c r="BC36" s="8"/>
      <c r="BD36" s="8">
        <v>0.12</v>
      </c>
      <c r="BE36" s="8"/>
      <c r="BF36" s="8"/>
      <c r="BG36" s="8"/>
      <c r="BH36" s="8"/>
      <c r="BI36" s="8"/>
      <c r="BJ36" s="8"/>
      <c r="BK36" s="8"/>
      <c r="BL36" s="8"/>
      <c r="BM36" s="8"/>
      <c r="BN36" s="8">
        <v>0.55000000000000004</v>
      </c>
      <c r="BO36" s="8"/>
      <c r="BP36" s="8">
        <v>0.25</v>
      </c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>
        <f t="shared" si="0"/>
        <v>627.13999999999987</v>
      </c>
    </row>
    <row r="37" spans="1:89" x14ac:dyDescent="0.25">
      <c r="A37" s="115"/>
      <c r="B37" s="6">
        <v>31</v>
      </c>
      <c r="C37" s="7" t="s">
        <v>81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>
        <v>59.05</v>
      </c>
      <c r="V37" s="8">
        <v>314.81</v>
      </c>
      <c r="W37" s="8">
        <v>111.23</v>
      </c>
      <c r="X37" s="8">
        <v>2.2999999999999998</v>
      </c>
      <c r="Y37" s="8"/>
      <c r="Z37" s="8">
        <v>4.34</v>
      </c>
      <c r="AA37" s="8"/>
      <c r="AB37" s="8"/>
      <c r="AC37" s="8"/>
      <c r="AD37" s="8"/>
      <c r="AE37" s="8"/>
      <c r="AF37" s="8"/>
      <c r="AG37" s="8"/>
      <c r="AH37" s="8"/>
      <c r="AI37" s="8">
        <v>22.82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>
        <v>0.15</v>
      </c>
      <c r="BO37" s="8"/>
      <c r="BP37" s="8"/>
      <c r="BQ37" s="8"/>
      <c r="BR37" s="8"/>
      <c r="BS37" s="8">
        <v>1.18</v>
      </c>
      <c r="BT37" s="8"/>
      <c r="BU37" s="8"/>
      <c r="BV37" s="8"/>
      <c r="BW37" s="8"/>
      <c r="BX37" s="8"/>
      <c r="BY37" s="8">
        <v>4</v>
      </c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>
        <f t="shared" si="0"/>
        <v>519.88</v>
      </c>
    </row>
    <row r="38" spans="1:89" x14ac:dyDescent="0.25">
      <c r="A38" s="115"/>
      <c r="B38" s="6">
        <v>32</v>
      </c>
      <c r="C38" s="7" t="s">
        <v>82</v>
      </c>
      <c r="D38" s="8"/>
      <c r="E38" s="8"/>
      <c r="F38" s="8"/>
      <c r="G38" s="8">
        <v>0.09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v>1386.02</v>
      </c>
      <c r="U38" s="8">
        <v>76.12</v>
      </c>
      <c r="V38" s="8">
        <v>1432.78</v>
      </c>
      <c r="W38" s="8">
        <v>123.63</v>
      </c>
      <c r="X38" s="8">
        <v>16.48</v>
      </c>
      <c r="Y38" s="8"/>
      <c r="Z38" s="8">
        <v>0.31</v>
      </c>
      <c r="AA38" s="8"/>
      <c r="AB38" s="8"/>
      <c r="AC38" s="8"/>
      <c r="AD38" s="8"/>
      <c r="AE38" s="8">
        <v>0.11</v>
      </c>
      <c r="AF38" s="8"/>
      <c r="AG38" s="8"/>
      <c r="AH38" s="8"/>
      <c r="AI38" s="8">
        <v>8.7200000000000006</v>
      </c>
      <c r="AJ38" s="8"/>
      <c r="AK38" s="8"/>
      <c r="AL38" s="8"/>
      <c r="AM38" s="8">
        <v>0.02</v>
      </c>
      <c r="AN38" s="8"/>
      <c r="AO38" s="8">
        <v>0.02</v>
      </c>
      <c r="AP38" s="8"/>
      <c r="AQ38" s="8"/>
      <c r="AR38" s="8"/>
      <c r="AS38" s="8"/>
      <c r="AT38" s="8"/>
      <c r="AU38" s="8"/>
      <c r="AV38" s="8"/>
      <c r="AW38" s="8"/>
      <c r="AX38" s="8">
        <v>0.23</v>
      </c>
      <c r="AY38" s="8"/>
      <c r="AZ38" s="8">
        <v>0.46</v>
      </c>
      <c r="BA38" s="8"/>
      <c r="BB38" s="8"/>
      <c r="BC38" s="8"/>
      <c r="BD38" s="8"/>
      <c r="BE38" s="8">
        <v>0.19</v>
      </c>
      <c r="BF38" s="8"/>
      <c r="BG38" s="8"/>
      <c r="BH38" s="8"/>
      <c r="BI38" s="8"/>
      <c r="BJ38" s="8"/>
      <c r="BK38" s="8"/>
      <c r="BL38" s="8"/>
      <c r="BM38" s="8"/>
      <c r="BN38" s="8">
        <v>0.55000000000000004</v>
      </c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>
        <v>0.08</v>
      </c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>
        <f t="shared" si="0"/>
        <v>3045.8100000000004</v>
      </c>
    </row>
    <row r="39" spans="1:89" x14ac:dyDescent="0.25">
      <c r="A39" s="115"/>
      <c r="B39" s="6">
        <v>33</v>
      </c>
      <c r="C39" s="7" t="s">
        <v>83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v>3536.1</v>
      </c>
      <c r="U39" s="8">
        <v>136.22</v>
      </c>
      <c r="V39" s="8">
        <v>2992.69</v>
      </c>
      <c r="W39" s="8">
        <v>238.88</v>
      </c>
      <c r="X39" s="8">
        <v>20.73</v>
      </c>
      <c r="Y39" s="8"/>
      <c r="Z39" s="8"/>
      <c r="AA39" s="8"/>
      <c r="AB39" s="8"/>
      <c r="AC39" s="8"/>
      <c r="AD39" s="8"/>
      <c r="AE39" s="8">
        <v>0.48</v>
      </c>
      <c r="AF39" s="8"/>
      <c r="AG39" s="8"/>
      <c r="AH39" s="8"/>
      <c r="AI39" s="8">
        <v>29.1</v>
      </c>
      <c r="AJ39" s="8"/>
      <c r="AK39" s="8"/>
      <c r="AL39" s="8"/>
      <c r="AM39" s="8"/>
      <c r="AN39" s="8"/>
      <c r="AO39" s="8">
        <v>8.7899999999999991</v>
      </c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>
        <v>0.44</v>
      </c>
      <c r="BO39" s="8">
        <v>0.01</v>
      </c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>
        <f t="shared" si="0"/>
        <v>6963.44</v>
      </c>
    </row>
    <row r="40" spans="1:89" x14ac:dyDescent="0.25">
      <c r="A40" s="115"/>
      <c r="B40" s="6">
        <v>34</v>
      </c>
      <c r="C40" s="7" t="s">
        <v>84</v>
      </c>
      <c r="D40" s="8">
        <v>0.84</v>
      </c>
      <c r="E40" s="8"/>
      <c r="F40" s="8"/>
      <c r="G40" s="8">
        <v>108.03</v>
      </c>
      <c r="H40" s="8"/>
      <c r="I40" s="8"/>
      <c r="J40" s="8"/>
      <c r="K40" s="8">
        <v>0.4</v>
      </c>
      <c r="L40" s="8"/>
      <c r="M40" s="8"/>
      <c r="N40" s="8"/>
      <c r="O40" s="8"/>
      <c r="P40" s="8">
        <v>0.17</v>
      </c>
      <c r="Q40" s="8">
        <v>52.63</v>
      </c>
      <c r="R40" s="8">
        <v>8.27</v>
      </c>
      <c r="S40" s="8"/>
      <c r="T40" s="8">
        <v>389.33</v>
      </c>
      <c r="U40" s="8">
        <v>594.53</v>
      </c>
      <c r="V40" s="8">
        <v>4738.16</v>
      </c>
      <c r="W40" s="8">
        <v>2013.51</v>
      </c>
      <c r="X40" s="8">
        <v>89.9</v>
      </c>
      <c r="Y40" s="8"/>
      <c r="Z40" s="8">
        <v>884.21</v>
      </c>
      <c r="AA40" s="8"/>
      <c r="AB40" s="8"/>
      <c r="AC40" s="8"/>
      <c r="AD40" s="8"/>
      <c r="AE40" s="8">
        <v>0.14000000000000001</v>
      </c>
      <c r="AF40" s="8"/>
      <c r="AG40" s="8"/>
      <c r="AH40" s="8"/>
      <c r="AI40" s="8">
        <v>21.76</v>
      </c>
      <c r="AJ40" s="8"/>
      <c r="AK40" s="8"/>
      <c r="AL40" s="8"/>
      <c r="AM40" s="8">
        <v>0.44</v>
      </c>
      <c r="AN40" s="8"/>
      <c r="AO40" s="8">
        <v>0.26</v>
      </c>
      <c r="AP40" s="8">
        <v>0.14000000000000001</v>
      </c>
      <c r="AQ40" s="8"/>
      <c r="AR40" s="8">
        <v>0.23</v>
      </c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>
        <v>3.58</v>
      </c>
      <c r="BO40" s="8"/>
      <c r="BP40" s="8"/>
      <c r="BQ40" s="8">
        <v>0.05</v>
      </c>
      <c r="BR40" s="8"/>
      <c r="BS40" s="8"/>
      <c r="BT40" s="8"/>
      <c r="BU40" s="8">
        <v>2.13</v>
      </c>
      <c r="BV40" s="8"/>
      <c r="BW40" s="8">
        <v>0.18</v>
      </c>
      <c r="BX40" s="8"/>
      <c r="BY40" s="8"/>
      <c r="BZ40" s="8"/>
      <c r="CA40" s="8"/>
      <c r="CB40" s="8">
        <v>0.13</v>
      </c>
      <c r="CC40" s="8"/>
      <c r="CD40" s="8"/>
      <c r="CE40" s="8"/>
      <c r="CF40" s="8"/>
      <c r="CG40" s="8"/>
      <c r="CH40" s="8"/>
      <c r="CI40" s="8"/>
      <c r="CJ40" s="8"/>
      <c r="CK40" s="8">
        <f t="shared" si="0"/>
        <v>8909.0199999999968</v>
      </c>
    </row>
    <row r="41" spans="1:89" x14ac:dyDescent="0.25">
      <c r="A41" s="115"/>
      <c r="B41" s="6">
        <v>35</v>
      </c>
      <c r="C41" s="7" t="s">
        <v>85</v>
      </c>
      <c r="D41" s="8"/>
      <c r="E41" s="8"/>
      <c r="F41" s="8"/>
      <c r="G41" s="8">
        <v>19.39</v>
      </c>
      <c r="H41" s="8"/>
      <c r="I41" s="8"/>
      <c r="J41" s="8"/>
      <c r="K41" s="8"/>
      <c r="L41" s="8"/>
      <c r="M41" s="8"/>
      <c r="N41" s="8"/>
      <c r="O41" s="8"/>
      <c r="P41" s="8">
        <v>0.32</v>
      </c>
      <c r="Q41" s="8">
        <v>0.06</v>
      </c>
      <c r="R41" s="8"/>
      <c r="S41" s="8">
        <v>0.23</v>
      </c>
      <c r="T41" s="8"/>
      <c r="U41" s="8">
        <v>253.75</v>
      </c>
      <c r="V41" s="8">
        <v>3237.22</v>
      </c>
      <c r="W41" s="8">
        <v>152.96</v>
      </c>
      <c r="X41" s="8">
        <v>18.559999999999999</v>
      </c>
      <c r="Y41" s="8">
        <v>0.28000000000000003</v>
      </c>
      <c r="Z41" s="8">
        <v>128.71</v>
      </c>
      <c r="AA41" s="8"/>
      <c r="AB41" s="8"/>
      <c r="AC41" s="8"/>
      <c r="AD41" s="8"/>
      <c r="AE41" s="8">
        <v>1.1000000000000001</v>
      </c>
      <c r="AF41" s="8"/>
      <c r="AG41" s="8"/>
      <c r="AH41" s="8"/>
      <c r="AI41" s="8">
        <v>48.18</v>
      </c>
      <c r="AJ41" s="8"/>
      <c r="AK41" s="8"/>
      <c r="AL41" s="8"/>
      <c r="AM41" s="8">
        <v>0.11</v>
      </c>
      <c r="AN41" s="8"/>
      <c r="AO41" s="8">
        <v>1.02</v>
      </c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>
        <v>0.68</v>
      </c>
      <c r="BL41" s="8"/>
      <c r="BM41" s="8"/>
      <c r="BN41" s="8">
        <v>1.74</v>
      </c>
      <c r="BO41" s="8">
        <v>0.22</v>
      </c>
      <c r="BP41" s="8"/>
      <c r="BQ41" s="8"/>
      <c r="BR41" s="8"/>
      <c r="BS41" s="8"/>
      <c r="BT41" s="8"/>
      <c r="BU41" s="8">
        <v>0.86</v>
      </c>
      <c r="BV41" s="8"/>
      <c r="BW41" s="8">
        <v>0.78</v>
      </c>
      <c r="BX41" s="8">
        <v>0.03</v>
      </c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>
        <f t="shared" si="0"/>
        <v>3866.2</v>
      </c>
    </row>
    <row r="42" spans="1:89" x14ac:dyDescent="0.25">
      <c r="A42" s="115"/>
      <c r="B42" s="6">
        <v>36</v>
      </c>
      <c r="C42" s="7" t="s">
        <v>86</v>
      </c>
      <c r="D42" s="8"/>
      <c r="E42" s="8"/>
      <c r="F42" s="8"/>
      <c r="G42" s="8">
        <v>8.9600000000000009</v>
      </c>
      <c r="H42" s="8"/>
      <c r="I42" s="8"/>
      <c r="J42" s="8"/>
      <c r="K42" s="8"/>
      <c r="L42" s="8"/>
      <c r="M42" s="8">
        <v>7.0000000000000007E-2</v>
      </c>
      <c r="N42" s="8"/>
      <c r="O42" s="8"/>
      <c r="P42" s="8"/>
      <c r="Q42" s="8">
        <v>3.14</v>
      </c>
      <c r="R42" s="8"/>
      <c r="S42" s="8"/>
      <c r="T42" s="8">
        <v>3726.5</v>
      </c>
      <c r="U42" s="8">
        <v>255.91</v>
      </c>
      <c r="V42" s="8">
        <v>3704.09</v>
      </c>
      <c r="W42" s="8">
        <v>572.99</v>
      </c>
      <c r="X42" s="8">
        <v>56.25</v>
      </c>
      <c r="Y42" s="8">
        <v>4.78</v>
      </c>
      <c r="Z42" s="8">
        <v>177.18</v>
      </c>
      <c r="AA42" s="8"/>
      <c r="AB42" s="8"/>
      <c r="AC42" s="8"/>
      <c r="AD42" s="8"/>
      <c r="AE42" s="8">
        <v>0.1</v>
      </c>
      <c r="AF42" s="8"/>
      <c r="AG42" s="8"/>
      <c r="AH42" s="8"/>
      <c r="AI42" s="8">
        <v>40.520000000000003</v>
      </c>
      <c r="AJ42" s="8"/>
      <c r="AK42" s="8"/>
      <c r="AL42" s="8"/>
      <c r="AM42" s="8">
        <v>0.15</v>
      </c>
      <c r="AN42" s="8"/>
      <c r="AO42" s="8">
        <v>5.33</v>
      </c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>
        <v>0.46</v>
      </c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>
        <v>0.69</v>
      </c>
      <c r="BO42" s="8"/>
      <c r="BP42" s="8"/>
      <c r="BQ42" s="8"/>
      <c r="BR42" s="8"/>
      <c r="BS42" s="8">
        <v>0.15</v>
      </c>
      <c r="BT42" s="8"/>
      <c r="BU42" s="8">
        <v>1.22</v>
      </c>
      <c r="BV42" s="8"/>
      <c r="BW42" s="8">
        <v>0.3</v>
      </c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>
        <f t="shared" si="0"/>
        <v>8558.7899999999991</v>
      </c>
    </row>
    <row r="43" spans="1:89" x14ac:dyDescent="0.25">
      <c r="A43" s="115"/>
      <c r="B43" s="6">
        <v>37</v>
      </c>
      <c r="C43" s="7" t="s">
        <v>87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v>124.2</v>
      </c>
      <c r="U43" s="8">
        <v>68.62</v>
      </c>
      <c r="V43" s="8">
        <v>961.24</v>
      </c>
      <c r="W43" s="8">
        <v>156.24</v>
      </c>
      <c r="X43" s="8">
        <v>37.81</v>
      </c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>
        <v>82.11</v>
      </c>
      <c r="AJ43" s="8"/>
      <c r="AK43" s="8"/>
      <c r="AL43" s="8"/>
      <c r="AM43" s="8">
        <v>0.14000000000000001</v>
      </c>
      <c r="AN43" s="8"/>
      <c r="AO43" s="8">
        <v>3.2</v>
      </c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>
        <v>0.05</v>
      </c>
      <c r="BO43" s="8"/>
      <c r="BP43" s="8"/>
      <c r="BQ43" s="8"/>
      <c r="BR43" s="8"/>
      <c r="BS43" s="8">
        <v>0.02</v>
      </c>
      <c r="BT43" s="8"/>
      <c r="BU43" s="8"/>
      <c r="BV43" s="8"/>
      <c r="BW43" s="8"/>
      <c r="BX43" s="8"/>
      <c r="BY43" s="8">
        <v>0.47</v>
      </c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>
        <f t="shared" si="0"/>
        <v>1434.1</v>
      </c>
    </row>
    <row r="44" spans="1:89" x14ac:dyDescent="0.25">
      <c r="A44" s="115"/>
      <c r="B44" s="6">
        <v>38</v>
      </c>
      <c r="C44" s="7" t="s">
        <v>88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v>437.03</v>
      </c>
      <c r="U44" s="8">
        <v>43.07</v>
      </c>
      <c r="V44" s="8">
        <v>464.11</v>
      </c>
      <c r="W44" s="8">
        <v>57.84</v>
      </c>
      <c r="X44" s="8">
        <v>1.29</v>
      </c>
      <c r="Y44" s="8"/>
      <c r="Z44" s="8">
        <v>2.97</v>
      </c>
      <c r="AA44" s="8"/>
      <c r="AB44" s="8"/>
      <c r="AC44" s="8"/>
      <c r="AD44" s="8"/>
      <c r="AE44" s="8"/>
      <c r="AF44" s="8"/>
      <c r="AG44" s="8"/>
      <c r="AH44" s="8"/>
      <c r="AI44" s="8">
        <v>3.84</v>
      </c>
      <c r="AJ44" s="8"/>
      <c r="AK44" s="8"/>
      <c r="AL44" s="8"/>
      <c r="AM44" s="8"/>
      <c r="AN44" s="8">
        <v>0.41</v>
      </c>
      <c r="AO44" s="8">
        <v>0.09</v>
      </c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>
        <v>0.06</v>
      </c>
      <c r="BO44" s="8"/>
      <c r="BP44" s="8"/>
      <c r="BQ44" s="8"/>
      <c r="BR44" s="8"/>
      <c r="BS44" s="8"/>
      <c r="BT44" s="8"/>
      <c r="BU44" s="8">
        <v>1.6</v>
      </c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>
        <f t="shared" si="0"/>
        <v>1012.3100000000001</v>
      </c>
    </row>
    <row r="45" spans="1:89" x14ac:dyDescent="0.25">
      <c r="A45" s="115"/>
      <c r="B45" s="6">
        <v>39</v>
      </c>
      <c r="C45" s="7" t="s">
        <v>89</v>
      </c>
      <c r="D45" s="8"/>
      <c r="E45" s="8"/>
      <c r="F45" s="8"/>
      <c r="G45" s="8">
        <v>0.36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>
        <v>5.96</v>
      </c>
      <c r="V45" s="8">
        <v>96.73</v>
      </c>
      <c r="W45" s="8">
        <v>4.16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>
        <f t="shared" si="0"/>
        <v>107.21000000000001</v>
      </c>
    </row>
    <row r="46" spans="1:89" x14ac:dyDescent="0.25">
      <c r="A46" s="115"/>
      <c r="B46" s="6">
        <v>40</v>
      </c>
      <c r="C46" s="7" t="s">
        <v>90</v>
      </c>
      <c r="D46" s="8"/>
      <c r="E46" s="8"/>
      <c r="F46" s="8"/>
      <c r="G46" s="8">
        <v>4.22</v>
      </c>
      <c r="H46" s="8"/>
      <c r="I46" s="8"/>
      <c r="J46" s="8"/>
      <c r="K46" s="8"/>
      <c r="L46" s="8"/>
      <c r="M46" s="8"/>
      <c r="N46" s="8"/>
      <c r="O46" s="8"/>
      <c r="P46" s="8"/>
      <c r="Q46" s="8">
        <v>0.28999999999999998</v>
      </c>
      <c r="R46" s="8"/>
      <c r="S46" s="8"/>
      <c r="T46" s="8">
        <v>618.32000000000005</v>
      </c>
      <c r="U46" s="8">
        <v>314.55</v>
      </c>
      <c r="V46" s="8">
        <v>2077.21</v>
      </c>
      <c r="W46" s="8">
        <v>111.21</v>
      </c>
      <c r="X46" s="8">
        <v>18.260000000000002</v>
      </c>
      <c r="Y46" s="8">
        <v>1.23</v>
      </c>
      <c r="Z46" s="8">
        <v>119.56</v>
      </c>
      <c r="AA46" s="8"/>
      <c r="AB46" s="8"/>
      <c r="AC46" s="8"/>
      <c r="AD46" s="8"/>
      <c r="AE46" s="8">
        <v>0.05</v>
      </c>
      <c r="AF46" s="8"/>
      <c r="AG46" s="8"/>
      <c r="AH46" s="8"/>
      <c r="AI46" s="8">
        <v>54.99</v>
      </c>
      <c r="AJ46" s="8"/>
      <c r="AK46" s="8"/>
      <c r="AL46" s="8">
        <v>0</v>
      </c>
      <c r="AM46" s="8">
        <v>0.09</v>
      </c>
      <c r="AN46" s="8"/>
      <c r="AO46" s="8">
        <v>1.28</v>
      </c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>
        <v>1.91</v>
      </c>
      <c r="BO46" s="8"/>
      <c r="BP46" s="8"/>
      <c r="BQ46" s="8"/>
      <c r="BR46" s="8"/>
      <c r="BS46" s="8">
        <v>0.25</v>
      </c>
      <c r="BT46" s="8"/>
      <c r="BU46" s="8">
        <v>1.63</v>
      </c>
      <c r="BV46" s="8"/>
      <c r="BW46" s="8">
        <v>0.1</v>
      </c>
      <c r="BX46" s="8"/>
      <c r="BY46" s="8">
        <v>0.04</v>
      </c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>
        <f t="shared" si="0"/>
        <v>3325.1900000000005</v>
      </c>
    </row>
    <row r="47" spans="1:89" x14ac:dyDescent="0.25">
      <c r="A47" s="115"/>
      <c r="B47" s="6">
        <v>41</v>
      </c>
      <c r="C47" s="7" t="s">
        <v>91</v>
      </c>
      <c r="D47" s="8"/>
      <c r="E47" s="8"/>
      <c r="F47" s="8"/>
      <c r="G47" s="8">
        <v>112.66</v>
      </c>
      <c r="H47" s="8"/>
      <c r="I47" s="8"/>
      <c r="J47" s="8"/>
      <c r="K47" s="8"/>
      <c r="L47" s="8"/>
      <c r="M47" s="8">
        <v>3.08</v>
      </c>
      <c r="N47" s="8"/>
      <c r="O47" s="8">
        <v>0.51</v>
      </c>
      <c r="P47" s="8">
        <v>0.16</v>
      </c>
      <c r="Q47" s="8">
        <v>21.07</v>
      </c>
      <c r="R47" s="8">
        <v>31.33</v>
      </c>
      <c r="S47" s="8"/>
      <c r="T47" s="8"/>
      <c r="U47" s="8">
        <v>236.8</v>
      </c>
      <c r="V47" s="8">
        <v>915.84</v>
      </c>
      <c r="W47" s="8">
        <v>133.44</v>
      </c>
      <c r="X47" s="8">
        <v>0.52</v>
      </c>
      <c r="Y47" s="8">
        <v>1</v>
      </c>
      <c r="Z47" s="8">
        <v>940.69</v>
      </c>
      <c r="AA47" s="8"/>
      <c r="AB47" s="8"/>
      <c r="AC47" s="8"/>
      <c r="AD47" s="8"/>
      <c r="AE47" s="8"/>
      <c r="AF47" s="8"/>
      <c r="AG47" s="8"/>
      <c r="AH47" s="8"/>
      <c r="AI47" s="8">
        <v>1.1299999999999999</v>
      </c>
      <c r="AJ47" s="8"/>
      <c r="AK47" s="8"/>
      <c r="AL47" s="8"/>
      <c r="AM47" s="8">
        <v>0.06</v>
      </c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>
        <v>0.16</v>
      </c>
      <c r="BA47" s="8"/>
      <c r="BB47" s="8">
        <v>0.56999999999999995</v>
      </c>
      <c r="BC47" s="8">
        <v>0.17</v>
      </c>
      <c r="BD47" s="8"/>
      <c r="BE47" s="8"/>
      <c r="BF47" s="8"/>
      <c r="BG47" s="8"/>
      <c r="BH47" s="8">
        <v>1.8</v>
      </c>
      <c r="BI47" s="8">
        <v>0.46</v>
      </c>
      <c r="BJ47" s="8"/>
      <c r="BK47" s="8"/>
      <c r="BL47" s="8"/>
      <c r="BM47" s="8"/>
      <c r="BN47" s="8">
        <v>0.33</v>
      </c>
      <c r="BO47" s="8"/>
      <c r="BP47" s="8"/>
      <c r="BQ47" s="8"/>
      <c r="BR47" s="8"/>
      <c r="BS47" s="8"/>
      <c r="BT47" s="8"/>
      <c r="BU47" s="8">
        <v>2.1</v>
      </c>
      <c r="BV47" s="8"/>
      <c r="BW47" s="8"/>
      <c r="BX47" s="8"/>
      <c r="BY47" s="8"/>
      <c r="BZ47" s="8"/>
      <c r="CA47" s="8">
        <v>2.5</v>
      </c>
      <c r="CB47" s="8"/>
      <c r="CC47" s="8"/>
      <c r="CD47" s="8"/>
      <c r="CE47" s="8"/>
      <c r="CF47" s="8"/>
      <c r="CG47" s="8"/>
      <c r="CH47" s="8"/>
      <c r="CI47" s="8"/>
      <c r="CJ47" s="8"/>
      <c r="CK47" s="8">
        <f t="shared" si="0"/>
        <v>2406.3800000000006</v>
      </c>
    </row>
    <row r="48" spans="1:89" x14ac:dyDescent="0.25">
      <c r="A48" s="115"/>
      <c r="B48" s="6">
        <v>42</v>
      </c>
      <c r="C48" s="7" t="s">
        <v>92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>
        <v>32.26</v>
      </c>
      <c r="V48" s="8">
        <v>92.69</v>
      </c>
      <c r="W48" s="8">
        <v>6.77</v>
      </c>
      <c r="X48" s="8"/>
      <c r="Y48" s="8"/>
      <c r="Z48" s="8">
        <v>7.77</v>
      </c>
      <c r="AA48" s="8"/>
      <c r="AB48" s="8"/>
      <c r="AC48" s="8"/>
      <c r="AD48" s="8"/>
      <c r="AE48" s="8"/>
      <c r="AF48" s="8"/>
      <c r="AG48" s="8"/>
      <c r="AH48" s="8"/>
      <c r="AI48" s="8">
        <v>6.82</v>
      </c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>
        <f t="shared" si="0"/>
        <v>146.31</v>
      </c>
    </row>
    <row r="49" spans="1:89" x14ac:dyDescent="0.25">
      <c r="A49" s="115"/>
      <c r="B49" s="6">
        <v>43</v>
      </c>
      <c r="C49" s="7" t="s">
        <v>93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>
        <v>1671.34</v>
      </c>
      <c r="U49" s="8">
        <v>4.6500000000000004</v>
      </c>
      <c r="V49" s="8">
        <v>935.86</v>
      </c>
      <c r="W49" s="8">
        <v>65.19</v>
      </c>
      <c r="X49" s="8">
        <v>10.4</v>
      </c>
      <c r="Y49" s="8"/>
      <c r="Z49" s="8">
        <v>0.21</v>
      </c>
      <c r="AA49" s="8"/>
      <c r="AB49" s="8"/>
      <c r="AC49" s="8"/>
      <c r="AD49" s="8"/>
      <c r="AE49" s="8">
        <v>0.04</v>
      </c>
      <c r="AF49" s="8"/>
      <c r="AG49" s="8"/>
      <c r="AH49" s="8"/>
      <c r="AI49" s="8">
        <v>4.1100000000000003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>
        <v>0.11</v>
      </c>
      <c r="BO49" s="8"/>
      <c r="BP49" s="8"/>
      <c r="BQ49" s="8"/>
      <c r="BR49" s="8"/>
      <c r="BS49" s="8"/>
      <c r="BT49" s="8"/>
      <c r="BU49" s="8">
        <v>1.7</v>
      </c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>
        <f t="shared" si="0"/>
        <v>2693.61</v>
      </c>
    </row>
    <row r="50" spans="1:89" x14ac:dyDescent="0.25">
      <c r="A50" s="115"/>
      <c r="B50" s="6">
        <v>44</v>
      </c>
      <c r="C50" s="7" t="s">
        <v>94</v>
      </c>
      <c r="D50" s="8"/>
      <c r="E50" s="8"/>
      <c r="F50" s="8"/>
      <c r="G50" s="8">
        <v>1.42</v>
      </c>
      <c r="H50" s="8"/>
      <c r="I50" s="8"/>
      <c r="J50" s="8"/>
      <c r="K50" s="8"/>
      <c r="L50" s="8"/>
      <c r="M50" s="8"/>
      <c r="N50" s="8"/>
      <c r="O50" s="8"/>
      <c r="P50" s="8"/>
      <c r="Q50" s="8">
        <v>0.16</v>
      </c>
      <c r="R50" s="8"/>
      <c r="S50" s="8"/>
      <c r="T50" s="8"/>
      <c r="U50" s="8">
        <v>135.69999999999999</v>
      </c>
      <c r="V50" s="8">
        <v>2777.04</v>
      </c>
      <c r="W50" s="8">
        <v>685.66</v>
      </c>
      <c r="X50" s="8">
        <v>30.78</v>
      </c>
      <c r="Y50" s="8"/>
      <c r="Z50" s="8">
        <v>13.78</v>
      </c>
      <c r="AA50" s="8"/>
      <c r="AB50" s="8"/>
      <c r="AC50" s="8"/>
      <c r="AD50" s="8"/>
      <c r="AE50" s="8">
        <v>0.47</v>
      </c>
      <c r="AF50" s="8"/>
      <c r="AG50" s="8"/>
      <c r="AH50" s="8"/>
      <c r="AI50" s="8">
        <v>39.29</v>
      </c>
      <c r="AJ50" s="8">
        <v>0.11</v>
      </c>
      <c r="AK50" s="8"/>
      <c r="AL50" s="8"/>
      <c r="AM50" s="8">
        <v>0.09</v>
      </c>
      <c r="AN50" s="8"/>
      <c r="AO50" s="8">
        <v>1.44</v>
      </c>
      <c r="AP50" s="8"/>
      <c r="AQ50" s="8"/>
      <c r="AR50" s="8"/>
      <c r="AS50" s="8"/>
      <c r="AT50" s="8"/>
      <c r="AU50" s="8"/>
      <c r="AV50" s="8">
        <v>0.33</v>
      </c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>
        <v>0.95</v>
      </c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>
        <f t="shared" si="0"/>
        <v>3687.2200000000003</v>
      </c>
    </row>
    <row r="51" spans="1:89" x14ac:dyDescent="0.25">
      <c r="A51" s="115"/>
      <c r="B51" s="6">
        <v>45</v>
      </c>
      <c r="C51" s="7" t="s">
        <v>95</v>
      </c>
      <c r="D51" s="8"/>
      <c r="E51" s="8"/>
      <c r="F51" s="8"/>
      <c r="G51" s="8">
        <v>8.2200000000000006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>
        <v>1591.78</v>
      </c>
      <c r="U51" s="8">
        <v>101.04</v>
      </c>
      <c r="V51" s="8">
        <v>2112.15</v>
      </c>
      <c r="W51" s="8">
        <v>223.23</v>
      </c>
      <c r="X51" s="8">
        <v>59.49</v>
      </c>
      <c r="Y51" s="8"/>
      <c r="Z51" s="8">
        <v>65.7</v>
      </c>
      <c r="AA51" s="8"/>
      <c r="AB51" s="8"/>
      <c r="AC51" s="8"/>
      <c r="AD51" s="8"/>
      <c r="AE51" s="8">
        <v>0.94</v>
      </c>
      <c r="AF51" s="8"/>
      <c r="AG51" s="8"/>
      <c r="AH51" s="8">
        <v>0.3</v>
      </c>
      <c r="AI51" s="8">
        <v>51.41</v>
      </c>
      <c r="AJ51" s="8"/>
      <c r="AK51" s="8"/>
      <c r="AL51" s="8"/>
      <c r="AM51" s="8">
        <v>0.06</v>
      </c>
      <c r="AN51" s="8"/>
      <c r="AO51" s="8">
        <v>2.2999999999999998</v>
      </c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>
        <v>2.35</v>
      </c>
      <c r="BO51" s="8"/>
      <c r="BP51" s="8"/>
      <c r="BQ51" s="8"/>
      <c r="BR51" s="8"/>
      <c r="BS51" s="8"/>
      <c r="BT51" s="8"/>
      <c r="BU51" s="8">
        <v>2.63</v>
      </c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>
        <f t="shared" si="0"/>
        <v>4221.6000000000004</v>
      </c>
    </row>
    <row r="52" spans="1:89" x14ac:dyDescent="0.25">
      <c r="A52" s="115"/>
      <c r="B52" s="6">
        <v>46</v>
      </c>
      <c r="C52" s="7" t="s">
        <v>96</v>
      </c>
      <c r="D52" s="8"/>
      <c r="E52" s="8"/>
      <c r="F52" s="8"/>
      <c r="G52" s="8">
        <v>0.19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>
        <v>2209.69</v>
      </c>
      <c r="U52" s="8">
        <v>13.88</v>
      </c>
      <c r="V52" s="8">
        <v>297.5</v>
      </c>
      <c r="W52" s="8">
        <v>16.5</v>
      </c>
      <c r="X52" s="8">
        <v>7.27</v>
      </c>
      <c r="Y52" s="8"/>
      <c r="Z52" s="8"/>
      <c r="AA52" s="8"/>
      <c r="AB52" s="8"/>
      <c r="AC52" s="8"/>
      <c r="AD52" s="8"/>
      <c r="AE52" s="8">
        <v>0.13</v>
      </c>
      <c r="AF52" s="8"/>
      <c r="AG52" s="8"/>
      <c r="AH52" s="8"/>
      <c r="AI52" s="8">
        <v>7.99</v>
      </c>
      <c r="AJ52" s="8"/>
      <c r="AK52" s="8"/>
      <c r="AL52" s="8"/>
      <c r="AM52" s="8">
        <v>0.13</v>
      </c>
      <c r="AN52" s="8"/>
      <c r="AO52" s="8"/>
      <c r="AP52" s="8"/>
      <c r="AQ52" s="8"/>
      <c r="AR52" s="8"/>
      <c r="AS52" s="8"/>
      <c r="AT52" s="8"/>
      <c r="AU52" s="8"/>
      <c r="AV52" s="8">
        <v>0.08</v>
      </c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>
        <v>0.03</v>
      </c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>
        <f t="shared" si="0"/>
        <v>2553.3900000000003</v>
      </c>
    </row>
    <row r="53" spans="1:89" x14ac:dyDescent="0.25">
      <c r="A53" s="115"/>
      <c r="B53" s="6">
        <v>47</v>
      </c>
      <c r="C53" s="7" t="s">
        <v>97</v>
      </c>
      <c r="D53" s="8"/>
      <c r="E53" s="8"/>
      <c r="F53" s="8"/>
      <c r="G53" s="8">
        <v>13.14</v>
      </c>
      <c r="H53" s="8"/>
      <c r="I53" s="8"/>
      <c r="J53" s="8"/>
      <c r="K53" s="8"/>
      <c r="L53" s="8"/>
      <c r="M53" s="8"/>
      <c r="N53" s="8"/>
      <c r="O53" s="8"/>
      <c r="P53" s="8"/>
      <c r="Q53" s="8">
        <v>0.27</v>
      </c>
      <c r="R53" s="8"/>
      <c r="S53" s="8">
        <v>0.71</v>
      </c>
      <c r="T53" s="8">
        <v>1338.63</v>
      </c>
      <c r="U53" s="8">
        <v>21.88</v>
      </c>
      <c r="V53" s="8">
        <v>823.35</v>
      </c>
      <c r="W53" s="8">
        <v>126.39</v>
      </c>
      <c r="X53" s="8">
        <v>32.159999999999997</v>
      </c>
      <c r="Y53" s="8"/>
      <c r="Z53" s="8">
        <v>6.46</v>
      </c>
      <c r="AA53" s="8"/>
      <c r="AB53" s="8"/>
      <c r="AC53" s="8"/>
      <c r="AD53" s="8"/>
      <c r="AE53" s="8"/>
      <c r="AF53" s="8"/>
      <c r="AG53" s="8"/>
      <c r="AH53" s="8"/>
      <c r="AI53" s="8">
        <v>12.67</v>
      </c>
      <c r="AJ53" s="8"/>
      <c r="AK53" s="8"/>
      <c r="AL53" s="8"/>
      <c r="AM53" s="8">
        <v>0.09</v>
      </c>
      <c r="AN53" s="8"/>
      <c r="AO53" s="8">
        <v>0.03</v>
      </c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>
        <v>7.0000000000000007E-2</v>
      </c>
      <c r="BO53" s="8"/>
      <c r="BP53" s="8"/>
      <c r="BQ53" s="8"/>
      <c r="BR53" s="8"/>
      <c r="BS53" s="8"/>
      <c r="BT53" s="8"/>
      <c r="BU53" s="8">
        <v>1.1599999999999999</v>
      </c>
      <c r="BV53" s="8"/>
      <c r="BW53" s="8"/>
      <c r="BX53" s="8"/>
      <c r="BY53" s="8"/>
      <c r="BZ53" s="8">
        <v>1.23</v>
      </c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>
        <f t="shared" si="0"/>
        <v>2378.2400000000002</v>
      </c>
    </row>
    <row r="54" spans="1:89" x14ac:dyDescent="0.25">
      <c r="A54" s="115"/>
      <c r="B54" s="6">
        <v>48</v>
      </c>
      <c r="C54" s="7" t="s">
        <v>98</v>
      </c>
      <c r="D54" s="8"/>
      <c r="E54" s="8"/>
      <c r="F54" s="8"/>
      <c r="G54" s="8">
        <v>1.32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>
        <v>7.59</v>
      </c>
      <c r="V54" s="8">
        <v>308.10000000000002</v>
      </c>
      <c r="W54" s="8">
        <v>130.97</v>
      </c>
      <c r="X54" s="8">
        <v>2.39</v>
      </c>
      <c r="Y54" s="8"/>
      <c r="Z54" s="8"/>
      <c r="AA54" s="8"/>
      <c r="AB54" s="8"/>
      <c r="AC54" s="8"/>
      <c r="AD54" s="8"/>
      <c r="AE54" s="8">
        <v>0.24</v>
      </c>
      <c r="AF54" s="8"/>
      <c r="AG54" s="8">
        <v>1.44</v>
      </c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>
        <v>0.06</v>
      </c>
      <c r="BJ54" s="8"/>
      <c r="BK54" s="8"/>
      <c r="BL54" s="8"/>
      <c r="BM54" s="8"/>
      <c r="BN54" s="8">
        <v>0.2</v>
      </c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>
        <f t="shared" si="0"/>
        <v>452.31</v>
      </c>
    </row>
    <row r="55" spans="1:89" x14ac:dyDescent="0.25">
      <c r="A55" s="115"/>
      <c r="B55" s="6">
        <v>49</v>
      </c>
      <c r="C55" s="7" t="s">
        <v>99</v>
      </c>
      <c r="D55" s="8"/>
      <c r="E55" s="8"/>
      <c r="F55" s="8"/>
      <c r="G55" s="8">
        <v>18.71</v>
      </c>
      <c r="H55" s="8"/>
      <c r="I55" s="8"/>
      <c r="J55" s="8"/>
      <c r="K55" s="8"/>
      <c r="L55" s="8"/>
      <c r="M55" s="8"/>
      <c r="N55" s="8"/>
      <c r="O55" s="8"/>
      <c r="P55" s="8">
        <v>0.09</v>
      </c>
      <c r="Q55" s="8">
        <v>2.4900000000000002</v>
      </c>
      <c r="R55" s="8"/>
      <c r="S55" s="8"/>
      <c r="T55" s="8">
        <v>3264.46</v>
      </c>
      <c r="U55" s="8">
        <v>323.17</v>
      </c>
      <c r="V55" s="8">
        <v>4042.59</v>
      </c>
      <c r="W55" s="8">
        <v>257.66000000000003</v>
      </c>
      <c r="X55" s="8">
        <v>54.1</v>
      </c>
      <c r="Y55" s="8">
        <v>1.05</v>
      </c>
      <c r="Z55" s="8">
        <v>91.62</v>
      </c>
      <c r="AA55" s="8"/>
      <c r="AB55" s="8"/>
      <c r="AC55" s="8"/>
      <c r="AD55" s="8"/>
      <c r="AE55" s="8">
        <v>1.19</v>
      </c>
      <c r="AF55" s="8"/>
      <c r="AG55" s="8"/>
      <c r="AH55" s="8">
        <v>0.03</v>
      </c>
      <c r="AI55" s="8">
        <v>78.47</v>
      </c>
      <c r="AJ55" s="8"/>
      <c r="AK55" s="8"/>
      <c r="AL55" s="8"/>
      <c r="AM55" s="8">
        <v>0.23</v>
      </c>
      <c r="AN55" s="8"/>
      <c r="AO55" s="8">
        <v>1.1100000000000001</v>
      </c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>
        <v>0.41</v>
      </c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>
        <v>1.98</v>
      </c>
      <c r="BO55" s="8"/>
      <c r="BP55" s="8"/>
      <c r="BQ55" s="8"/>
      <c r="BR55" s="8"/>
      <c r="BS55" s="8">
        <v>7.0000000000000007E-2</v>
      </c>
      <c r="BT55" s="8"/>
      <c r="BU55" s="8">
        <v>1.41</v>
      </c>
      <c r="BV55" s="8"/>
      <c r="BW55" s="8"/>
      <c r="BX55" s="8"/>
      <c r="BY55" s="8"/>
      <c r="BZ55" s="8"/>
      <c r="CA55" s="8"/>
      <c r="CB55" s="8"/>
      <c r="CC55" s="8"/>
      <c r="CD55" s="8"/>
      <c r="CE55" s="8">
        <v>0.22</v>
      </c>
      <c r="CF55" s="8"/>
      <c r="CG55" s="8"/>
      <c r="CH55" s="8"/>
      <c r="CI55" s="8"/>
      <c r="CJ55" s="8"/>
      <c r="CK55" s="8">
        <f t="shared" si="0"/>
        <v>8141.0599999999986</v>
      </c>
    </row>
    <row r="56" spans="1:89" x14ac:dyDescent="0.25">
      <c r="A56" s="115"/>
      <c r="B56" s="6">
        <v>50</v>
      </c>
      <c r="C56" s="7" t="s">
        <v>100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>
        <v>2713.46</v>
      </c>
      <c r="U56" s="8">
        <v>13.64</v>
      </c>
      <c r="V56" s="8">
        <v>913.76</v>
      </c>
      <c r="W56" s="8">
        <v>154.09</v>
      </c>
      <c r="X56" s="8">
        <v>22.75</v>
      </c>
      <c r="Y56" s="8"/>
      <c r="Z56" s="8"/>
      <c r="AA56" s="8"/>
      <c r="AB56" s="8"/>
      <c r="AC56" s="8"/>
      <c r="AD56" s="8"/>
      <c r="AE56" s="8">
        <v>0.01</v>
      </c>
      <c r="AF56" s="8"/>
      <c r="AG56" s="8"/>
      <c r="AH56" s="8"/>
      <c r="AI56" s="8">
        <v>0.92</v>
      </c>
      <c r="AJ56" s="8"/>
      <c r="AK56" s="8"/>
      <c r="AL56" s="8"/>
      <c r="AM56" s="8"/>
      <c r="AN56" s="8"/>
      <c r="AO56" s="8">
        <v>0.09</v>
      </c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>
        <f t="shared" si="0"/>
        <v>3818.7200000000003</v>
      </c>
    </row>
    <row r="57" spans="1:89" x14ac:dyDescent="0.25">
      <c r="A57" s="115"/>
      <c r="B57" s="6">
        <v>51</v>
      </c>
      <c r="C57" s="7" t="s">
        <v>101</v>
      </c>
      <c r="D57" s="8"/>
      <c r="E57" s="8">
        <v>21.19</v>
      </c>
      <c r="F57" s="8"/>
      <c r="G57" s="8">
        <v>47.09</v>
      </c>
      <c r="H57" s="8">
        <v>0.62</v>
      </c>
      <c r="I57" s="8"/>
      <c r="J57" s="8"/>
      <c r="K57" s="8"/>
      <c r="L57" s="8"/>
      <c r="M57" s="8">
        <v>7.27</v>
      </c>
      <c r="N57" s="8"/>
      <c r="O57" s="8"/>
      <c r="P57" s="8">
        <v>1.28</v>
      </c>
      <c r="Q57" s="8">
        <v>8.3000000000000007</v>
      </c>
      <c r="R57" s="8">
        <v>0.68</v>
      </c>
      <c r="S57" s="8">
        <v>0.12</v>
      </c>
      <c r="T57" s="8"/>
      <c r="U57" s="8">
        <v>284.47000000000003</v>
      </c>
      <c r="V57" s="8">
        <v>932.43</v>
      </c>
      <c r="W57" s="8">
        <v>70.83</v>
      </c>
      <c r="X57" s="8">
        <v>1.55</v>
      </c>
      <c r="Y57" s="8">
        <v>1.78</v>
      </c>
      <c r="Z57" s="8">
        <v>65.11</v>
      </c>
      <c r="AA57" s="8"/>
      <c r="AB57" s="8"/>
      <c r="AC57" s="8"/>
      <c r="AD57" s="8"/>
      <c r="AE57" s="8"/>
      <c r="AF57" s="8"/>
      <c r="AG57" s="8"/>
      <c r="AH57" s="8"/>
      <c r="AI57" s="8">
        <v>23.16</v>
      </c>
      <c r="AJ57" s="8"/>
      <c r="AK57" s="8"/>
      <c r="AL57" s="8"/>
      <c r="AM57" s="8">
        <v>0.53</v>
      </c>
      <c r="AN57" s="8"/>
      <c r="AO57" s="8">
        <v>0.2</v>
      </c>
      <c r="AP57" s="8">
        <v>0.85</v>
      </c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>
        <v>0.13</v>
      </c>
      <c r="BJ57" s="8"/>
      <c r="BK57" s="8"/>
      <c r="BL57" s="8"/>
      <c r="BM57" s="8"/>
      <c r="BN57" s="8">
        <v>0.11</v>
      </c>
      <c r="BO57" s="8"/>
      <c r="BP57" s="8"/>
      <c r="BQ57" s="8"/>
      <c r="BR57" s="8"/>
      <c r="BS57" s="8">
        <v>6.35</v>
      </c>
      <c r="BT57" s="8"/>
      <c r="BU57" s="8"/>
      <c r="BV57" s="8"/>
      <c r="BW57" s="8"/>
      <c r="BX57" s="8">
        <v>3.06</v>
      </c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>
        <f t="shared" si="0"/>
        <v>1477.1099999999997</v>
      </c>
    </row>
    <row r="58" spans="1:89" x14ac:dyDescent="0.25">
      <c r="A58" s="115"/>
      <c r="B58" s="6">
        <v>52</v>
      </c>
      <c r="C58" s="7" t="s">
        <v>102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>
        <v>903.46</v>
      </c>
      <c r="U58" s="8">
        <v>12.89</v>
      </c>
      <c r="V58" s="8">
        <v>954.51</v>
      </c>
      <c r="W58" s="8">
        <v>133.74</v>
      </c>
      <c r="X58" s="8">
        <v>20.85</v>
      </c>
      <c r="Y58" s="8"/>
      <c r="Z58" s="8">
        <v>0.4</v>
      </c>
      <c r="AA58" s="8"/>
      <c r="AB58" s="8"/>
      <c r="AC58" s="8"/>
      <c r="AD58" s="8"/>
      <c r="AE58" s="8"/>
      <c r="AF58" s="8"/>
      <c r="AG58" s="8"/>
      <c r="AH58" s="8"/>
      <c r="AI58" s="8">
        <v>19.62</v>
      </c>
      <c r="AJ58" s="8"/>
      <c r="AK58" s="8"/>
      <c r="AL58" s="8"/>
      <c r="AM58" s="8">
        <v>0.12</v>
      </c>
      <c r="AN58" s="8"/>
      <c r="AO58" s="8">
        <v>0.13</v>
      </c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>
        <v>0.32</v>
      </c>
      <c r="BO58" s="8"/>
      <c r="BP58" s="8"/>
      <c r="BQ58" s="8"/>
      <c r="BR58" s="8"/>
      <c r="BS58" s="8">
        <v>0.22</v>
      </c>
      <c r="BT58" s="8"/>
      <c r="BU58" s="8"/>
      <c r="BV58" s="8"/>
      <c r="BW58" s="8"/>
      <c r="BX58" s="8">
        <v>0.32</v>
      </c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>
        <f t="shared" si="0"/>
        <v>2046.58</v>
      </c>
    </row>
    <row r="59" spans="1:89" x14ac:dyDescent="0.25">
      <c r="A59" s="115"/>
      <c r="B59" s="6">
        <v>53</v>
      </c>
      <c r="C59" s="7" t="s">
        <v>103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>
        <v>2453.9499999999998</v>
      </c>
      <c r="U59" s="8">
        <v>43.89</v>
      </c>
      <c r="V59" s="8">
        <v>1484.87</v>
      </c>
      <c r="W59" s="8">
        <v>280.23</v>
      </c>
      <c r="X59" s="8">
        <v>43.74</v>
      </c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>
        <v>13.84</v>
      </c>
      <c r="AJ59" s="8"/>
      <c r="AK59" s="8"/>
      <c r="AL59" s="8"/>
      <c r="AM59" s="8">
        <v>7.0000000000000007E-2</v>
      </c>
      <c r="AN59" s="8"/>
      <c r="AO59" s="8">
        <v>17.13</v>
      </c>
      <c r="AP59" s="8"/>
      <c r="AQ59" s="8"/>
      <c r="AR59" s="8"/>
      <c r="AS59" s="8"/>
      <c r="AT59" s="8"/>
      <c r="AU59" s="8"/>
      <c r="AV59" s="8">
        <v>2.59</v>
      </c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>
        <v>0.06</v>
      </c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>
        <f t="shared" si="0"/>
        <v>4340.37</v>
      </c>
    </row>
    <row r="60" spans="1:89" x14ac:dyDescent="0.25">
      <c r="A60" s="115"/>
      <c r="B60" s="6">
        <v>54</v>
      </c>
      <c r="C60" s="7" t="s">
        <v>104</v>
      </c>
      <c r="D60" s="8"/>
      <c r="E60" s="8"/>
      <c r="F60" s="8"/>
      <c r="G60" s="8">
        <v>2.31</v>
      </c>
      <c r="H60" s="8"/>
      <c r="I60" s="8"/>
      <c r="J60" s="8"/>
      <c r="K60" s="8"/>
      <c r="L60" s="8"/>
      <c r="M60" s="8"/>
      <c r="N60" s="8"/>
      <c r="O60" s="8"/>
      <c r="P60" s="8"/>
      <c r="Q60" s="8">
        <v>0.32</v>
      </c>
      <c r="R60" s="8"/>
      <c r="S60" s="8">
        <v>1.63</v>
      </c>
      <c r="T60" s="8"/>
      <c r="U60" s="8">
        <v>169.31</v>
      </c>
      <c r="V60" s="8">
        <v>1629.74</v>
      </c>
      <c r="W60" s="8">
        <v>249.12</v>
      </c>
      <c r="X60" s="8">
        <v>13.3</v>
      </c>
      <c r="Y60" s="8"/>
      <c r="Z60" s="8">
        <v>154.86000000000001</v>
      </c>
      <c r="AA60" s="8"/>
      <c r="AB60" s="8"/>
      <c r="AC60" s="8"/>
      <c r="AD60" s="8"/>
      <c r="AE60" s="8">
        <v>0.2</v>
      </c>
      <c r="AF60" s="8"/>
      <c r="AG60" s="8"/>
      <c r="AH60" s="8"/>
      <c r="AI60" s="8">
        <v>26.1</v>
      </c>
      <c r="AJ60" s="8"/>
      <c r="AK60" s="8"/>
      <c r="AL60" s="8"/>
      <c r="AM60" s="8"/>
      <c r="AN60" s="8"/>
      <c r="AO60" s="8">
        <v>0.09</v>
      </c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>
        <v>1.18</v>
      </c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>
        <f t="shared" si="0"/>
        <v>2248.16</v>
      </c>
    </row>
    <row r="61" spans="1:89" x14ac:dyDescent="0.25">
      <c r="A61" s="115"/>
      <c r="B61" s="6">
        <v>55</v>
      </c>
      <c r="C61" s="7" t="s">
        <v>105</v>
      </c>
      <c r="D61" s="8"/>
      <c r="E61" s="8"/>
      <c r="F61" s="8"/>
      <c r="G61" s="8">
        <v>8.23</v>
      </c>
      <c r="H61" s="8"/>
      <c r="I61" s="8"/>
      <c r="J61" s="8"/>
      <c r="K61" s="8"/>
      <c r="L61" s="8"/>
      <c r="M61" s="8"/>
      <c r="N61" s="8"/>
      <c r="O61" s="8"/>
      <c r="P61" s="8">
        <v>0.31</v>
      </c>
      <c r="Q61" s="8"/>
      <c r="R61" s="8"/>
      <c r="S61" s="8"/>
      <c r="T61" s="8">
        <v>43.6</v>
      </c>
      <c r="U61" s="8">
        <v>155.32</v>
      </c>
      <c r="V61" s="8">
        <v>1021.19</v>
      </c>
      <c r="W61" s="8">
        <v>178.04</v>
      </c>
      <c r="X61" s="8">
        <v>8.0500000000000007</v>
      </c>
      <c r="Y61" s="8"/>
      <c r="Z61" s="8">
        <v>28.87</v>
      </c>
      <c r="AA61" s="8"/>
      <c r="AB61" s="8"/>
      <c r="AC61" s="8"/>
      <c r="AD61" s="8"/>
      <c r="AE61" s="8">
        <v>0.09</v>
      </c>
      <c r="AF61" s="8"/>
      <c r="AG61" s="8"/>
      <c r="AH61" s="8"/>
      <c r="AI61" s="8">
        <v>3.7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>
        <v>0.27</v>
      </c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>
        <v>0.09</v>
      </c>
      <c r="BO61" s="8"/>
      <c r="BP61" s="8"/>
      <c r="BQ61" s="8"/>
      <c r="BR61" s="8"/>
      <c r="BS61" s="8"/>
      <c r="BT61" s="8"/>
      <c r="BU61" s="8">
        <v>0.71</v>
      </c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>
        <f t="shared" si="0"/>
        <v>1448.4699999999998</v>
      </c>
    </row>
    <row r="62" spans="1:89" x14ac:dyDescent="0.25">
      <c r="A62" s="115"/>
      <c r="B62" s="6">
        <v>56</v>
      </c>
      <c r="C62" s="7" t="s">
        <v>106</v>
      </c>
      <c r="D62" s="8"/>
      <c r="E62" s="8"/>
      <c r="F62" s="8"/>
      <c r="G62" s="8">
        <v>25.68</v>
      </c>
      <c r="H62" s="8"/>
      <c r="I62" s="8"/>
      <c r="J62" s="8"/>
      <c r="K62" s="8"/>
      <c r="L62" s="8"/>
      <c r="M62" s="8"/>
      <c r="N62" s="8"/>
      <c r="O62" s="8"/>
      <c r="P62" s="8"/>
      <c r="Q62" s="8">
        <v>0.11</v>
      </c>
      <c r="R62" s="8"/>
      <c r="S62" s="8"/>
      <c r="T62" s="8">
        <v>455.84</v>
      </c>
      <c r="U62" s="8">
        <v>149.41999999999999</v>
      </c>
      <c r="V62" s="8">
        <v>1148.5999999999999</v>
      </c>
      <c r="W62" s="8">
        <v>146.24</v>
      </c>
      <c r="X62" s="8">
        <v>43.75</v>
      </c>
      <c r="Y62" s="8"/>
      <c r="Z62" s="8">
        <v>58.75</v>
      </c>
      <c r="AA62" s="8"/>
      <c r="AB62" s="8"/>
      <c r="AC62" s="8"/>
      <c r="AD62" s="8"/>
      <c r="AE62" s="8">
        <v>0.05</v>
      </c>
      <c r="AF62" s="8"/>
      <c r="AG62" s="8"/>
      <c r="AH62" s="8"/>
      <c r="AI62" s="8">
        <v>27.44</v>
      </c>
      <c r="AJ62" s="8"/>
      <c r="AK62" s="8"/>
      <c r="AL62" s="8"/>
      <c r="AM62" s="8">
        <v>0.06</v>
      </c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>
        <v>0.41</v>
      </c>
      <c r="BO62" s="8"/>
      <c r="BP62" s="8"/>
      <c r="BQ62" s="8"/>
      <c r="BR62" s="8"/>
      <c r="BS62" s="8">
        <v>1.37</v>
      </c>
      <c r="BT62" s="8"/>
      <c r="BU62" s="8">
        <v>0.63</v>
      </c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>
        <v>1.27</v>
      </c>
      <c r="CI62" s="8"/>
      <c r="CJ62" s="8">
        <v>0.23</v>
      </c>
      <c r="CK62" s="8">
        <f t="shared" si="0"/>
        <v>2059.8499999999995</v>
      </c>
    </row>
    <row r="63" spans="1:89" x14ac:dyDescent="0.25">
      <c r="A63" s="115"/>
      <c r="B63" s="6">
        <v>57</v>
      </c>
      <c r="C63" s="7" t="s">
        <v>107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>
        <v>8.6300000000000008</v>
      </c>
      <c r="U63" s="8">
        <v>31.97</v>
      </c>
      <c r="V63" s="8">
        <v>118.41</v>
      </c>
      <c r="W63" s="8">
        <v>115.51</v>
      </c>
      <c r="X63" s="8">
        <v>2.83</v>
      </c>
      <c r="Y63" s="8"/>
      <c r="Z63" s="8">
        <v>10.81</v>
      </c>
      <c r="AA63" s="8"/>
      <c r="AB63" s="8"/>
      <c r="AC63" s="8"/>
      <c r="AD63" s="8"/>
      <c r="AE63" s="8"/>
      <c r="AF63" s="8"/>
      <c r="AG63" s="8"/>
      <c r="AH63" s="8"/>
      <c r="AI63" s="8">
        <v>1.86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>
        <v>0.04</v>
      </c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>
        <f t="shared" si="0"/>
        <v>290.06</v>
      </c>
    </row>
    <row r="64" spans="1:89" x14ac:dyDescent="0.25">
      <c r="A64" s="115"/>
      <c r="B64" s="6">
        <v>58</v>
      </c>
      <c r="C64" s="7" t="s">
        <v>108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>
        <v>603.30999999999995</v>
      </c>
      <c r="U64" s="8">
        <v>9.81</v>
      </c>
      <c r="V64" s="8">
        <v>585.01</v>
      </c>
      <c r="W64" s="8">
        <v>26.82</v>
      </c>
      <c r="X64" s="8">
        <v>5.12</v>
      </c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>
        <v>1.06</v>
      </c>
      <c r="AJ64" s="8"/>
      <c r="AK64" s="8"/>
      <c r="AL64" s="8"/>
      <c r="AM64" s="8"/>
      <c r="AN64" s="8"/>
      <c r="AO64" s="8">
        <v>0.37</v>
      </c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>
        <v>0.03</v>
      </c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>
        <f t="shared" si="0"/>
        <v>1231.5299999999995</v>
      </c>
    </row>
    <row r="65" spans="1:89" x14ac:dyDescent="0.25">
      <c r="A65" s="115"/>
      <c r="B65" s="6">
        <v>59</v>
      </c>
      <c r="C65" s="7" t="s">
        <v>109</v>
      </c>
      <c r="D65" s="8"/>
      <c r="E65" s="8"/>
      <c r="F65" s="8"/>
      <c r="G65" s="8">
        <v>12.63</v>
      </c>
      <c r="H65" s="8"/>
      <c r="I65" s="8"/>
      <c r="J65" s="8"/>
      <c r="K65" s="8"/>
      <c r="L65" s="8"/>
      <c r="M65" s="8"/>
      <c r="N65" s="8"/>
      <c r="O65" s="8"/>
      <c r="P65" s="8"/>
      <c r="Q65" s="8">
        <v>7.01</v>
      </c>
      <c r="R65" s="8"/>
      <c r="S65" s="8">
        <v>5.03</v>
      </c>
      <c r="T65" s="8">
        <v>286.86</v>
      </c>
      <c r="U65" s="8">
        <v>452.64</v>
      </c>
      <c r="V65" s="8">
        <v>3984.87</v>
      </c>
      <c r="W65" s="8">
        <v>1087.07</v>
      </c>
      <c r="X65" s="8">
        <v>65.930000000000007</v>
      </c>
      <c r="Y65" s="8">
        <v>0.1</v>
      </c>
      <c r="Z65" s="8">
        <v>445.14</v>
      </c>
      <c r="AA65" s="8"/>
      <c r="AB65" s="8"/>
      <c r="AC65" s="8"/>
      <c r="AD65" s="8"/>
      <c r="AE65" s="8">
        <v>1.48</v>
      </c>
      <c r="AF65" s="8"/>
      <c r="AG65" s="8"/>
      <c r="AH65" s="8"/>
      <c r="AI65" s="8">
        <v>43.86</v>
      </c>
      <c r="AJ65" s="8"/>
      <c r="AK65" s="8"/>
      <c r="AL65" s="8"/>
      <c r="AM65" s="8">
        <v>1.68</v>
      </c>
      <c r="AN65" s="8"/>
      <c r="AO65" s="8">
        <v>0.4</v>
      </c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>
        <v>2.77</v>
      </c>
      <c r="BO65" s="8"/>
      <c r="BP65" s="8"/>
      <c r="BQ65" s="8"/>
      <c r="BR65" s="8"/>
      <c r="BS65" s="8"/>
      <c r="BT65" s="8"/>
      <c r="BU65" s="8">
        <v>1.83</v>
      </c>
      <c r="BV65" s="8"/>
      <c r="BW65" s="8"/>
      <c r="BX65" s="8">
        <v>0.06</v>
      </c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>
        <f t="shared" si="0"/>
        <v>6399.3600000000006</v>
      </c>
    </row>
    <row r="66" spans="1:89" x14ac:dyDescent="0.25">
      <c r="A66" s="115"/>
      <c r="B66" s="6">
        <v>60</v>
      </c>
      <c r="C66" s="7" t="s">
        <v>110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>
        <v>1.91</v>
      </c>
      <c r="U66" s="8">
        <v>17.329999999999998</v>
      </c>
      <c r="V66" s="8">
        <v>440.6</v>
      </c>
      <c r="W66" s="8">
        <v>128.9</v>
      </c>
      <c r="X66" s="8">
        <v>15.71</v>
      </c>
      <c r="Y66" s="8"/>
      <c r="Z66" s="8"/>
      <c r="AA66" s="8"/>
      <c r="AB66" s="8"/>
      <c r="AC66" s="8"/>
      <c r="AD66" s="8"/>
      <c r="AE66" s="8">
        <v>0.28999999999999998</v>
      </c>
      <c r="AF66" s="8"/>
      <c r="AG66" s="8"/>
      <c r="AH66" s="8"/>
      <c r="AI66" s="8">
        <v>4.5</v>
      </c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>
        <v>0.08</v>
      </c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>
        <v>0.06</v>
      </c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>
        <v>0.8</v>
      </c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>
        <f t="shared" si="0"/>
        <v>610.17999999999995</v>
      </c>
    </row>
    <row r="67" spans="1:89" x14ac:dyDescent="0.25">
      <c r="A67" s="115"/>
      <c r="B67" s="6">
        <v>61</v>
      </c>
      <c r="C67" s="7" t="s">
        <v>111</v>
      </c>
      <c r="D67" s="8"/>
      <c r="E67" s="8"/>
      <c r="F67" s="8"/>
      <c r="G67" s="8">
        <v>0.87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>
        <v>98.5</v>
      </c>
      <c r="U67" s="8">
        <v>36.119999999999997</v>
      </c>
      <c r="V67" s="8">
        <v>1349.03</v>
      </c>
      <c r="W67" s="8">
        <v>413.5</v>
      </c>
      <c r="X67" s="8">
        <v>96.38</v>
      </c>
      <c r="Y67" s="8"/>
      <c r="Z67" s="8"/>
      <c r="AA67" s="8"/>
      <c r="AB67" s="8"/>
      <c r="AC67" s="8"/>
      <c r="AD67" s="8"/>
      <c r="AE67" s="8">
        <v>1.59</v>
      </c>
      <c r="AF67" s="8"/>
      <c r="AG67" s="8"/>
      <c r="AH67" s="8"/>
      <c r="AI67" s="8">
        <v>2.84</v>
      </c>
      <c r="AJ67" s="8"/>
      <c r="AK67" s="8"/>
      <c r="AL67" s="8"/>
      <c r="AM67" s="8"/>
      <c r="AN67" s="8"/>
      <c r="AO67" s="8"/>
      <c r="AP67" s="8">
        <v>22.72</v>
      </c>
      <c r="AQ67" s="8"/>
      <c r="AR67" s="8"/>
      <c r="AS67" s="8"/>
      <c r="AT67" s="8"/>
      <c r="AU67" s="8"/>
      <c r="AV67" s="8"/>
      <c r="AW67" s="8"/>
      <c r="AX67" s="8"/>
      <c r="AY67" s="8"/>
      <c r="AZ67" s="8">
        <v>0.14000000000000001</v>
      </c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>
        <v>1.63</v>
      </c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>
        <f t="shared" si="0"/>
        <v>2023.3200000000002</v>
      </c>
    </row>
    <row r="68" spans="1:89" x14ac:dyDescent="0.25">
      <c r="A68" s="115"/>
      <c r="B68" s="6">
        <v>62</v>
      </c>
      <c r="C68" s="7" t="s">
        <v>313</v>
      </c>
      <c r="D68" s="8">
        <v>17.28</v>
      </c>
      <c r="E68" s="8"/>
      <c r="F68" s="8"/>
      <c r="G68" s="8">
        <v>28.58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>
        <v>76.02</v>
      </c>
      <c r="V68" s="8">
        <v>1050.1500000000001</v>
      </c>
      <c r="W68" s="8">
        <v>90.51</v>
      </c>
      <c r="X68" s="8">
        <v>13.76</v>
      </c>
      <c r="Y68" s="8"/>
      <c r="Z68" s="8">
        <v>1.17</v>
      </c>
      <c r="AA68" s="8"/>
      <c r="AB68" s="8"/>
      <c r="AC68" s="8"/>
      <c r="AD68" s="8"/>
      <c r="AE68" s="8">
        <v>1.83</v>
      </c>
      <c r="AF68" s="8"/>
      <c r="AG68" s="8"/>
      <c r="AH68" s="8"/>
      <c r="AI68" s="8">
        <v>1.21</v>
      </c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>
        <v>0.03</v>
      </c>
      <c r="BJ68" s="8"/>
      <c r="BK68" s="8"/>
      <c r="BL68" s="8"/>
      <c r="BM68" s="8"/>
      <c r="BN68" s="8">
        <v>3.2</v>
      </c>
      <c r="BO68" s="8"/>
      <c r="BP68" s="8"/>
      <c r="BQ68" s="8"/>
      <c r="BR68" s="8">
        <v>0.04</v>
      </c>
      <c r="BS68" s="8"/>
      <c r="BT68" s="8"/>
      <c r="BU68" s="8">
        <v>7.45</v>
      </c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>
        <f t="shared" si="0"/>
        <v>1291.2300000000002</v>
      </c>
    </row>
    <row r="69" spans="1:89" x14ac:dyDescent="0.25">
      <c r="A69" s="115"/>
      <c r="B69" s="6">
        <v>63</v>
      </c>
      <c r="C69" s="7" t="s">
        <v>314</v>
      </c>
      <c r="D69" s="8">
        <v>0.63</v>
      </c>
      <c r="E69" s="8"/>
      <c r="F69" s="8"/>
      <c r="G69" s="8">
        <v>3.04</v>
      </c>
      <c r="H69" s="8"/>
      <c r="I69" s="8"/>
      <c r="J69" s="8"/>
      <c r="K69" s="8"/>
      <c r="L69" s="8"/>
      <c r="M69" s="8"/>
      <c r="N69" s="8"/>
      <c r="O69" s="8"/>
      <c r="P69" s="8"/>
      <c r="Q69" s="8">
        <v>6.23</v>
      </c>
      <c r="R69" s="8"/>
      <c r="S69" s="8"/>
      <c r="T69" s="8"/>
      <c r="U69" s="8">
        <v>60.16</v>
      </c>
      <c r="V69" s="8">
        <v>247.89</v>
      </c>
      <c r="W69" s="8">
        <v>19.100000000000001</v>
      </c>
      <c r="X69" s="8">
        <v>0.6</v>
      </c>
      <c r="Y69" s="8"/>
      <c r="Z69" s="8">
        <v>36.35</v>
      </c>
      <c r="AA69" s="8"/>
      <c r="AB69" s="8"/>
      <c r="AC69" s="8"/>
      <c r="AD69" s="8"/>
      <c r="AE69" s="8"/>
      <c r="AF69" s="8"/>
      <c r="AG69" s="8"/>
      <c r="AH69" s="8"/>
      <c r="AI69" s="8">
        <v>3.85</v>
      </c>
      <c r="AJ69" s="8"/>
      <c r="AK69" s="8"/>
      <c r="AL69" s="8"/>
      <c r="AM69" s="8">
        <v>0.03</v>
      </c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>
        <v>0.24</v>
      </c>
      <c r="BK69" s="8"/>
      <c r="BL69" s="8"/>
      <c r="BM69" s="8"/>
      <c r="BN69" s="8">
        <v>0.94</v>
      </c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>
        <f t="shared" si="0"/>
        <v>379.06000000000006</v>
      </c>
    </row>
    <row r="70" spans="1:89" x14ac:dyDescent="0.25">
      <c r="A70" s="115"/>
      <c r="B70" s="6">
        <v>64</v>
      </c>
      <c r="C70" s="7" t="s">
        <v>114</v>
      </c>
      <c r="D70" s="8"/>
      <c r="E70" s="8"/>
      <c r="F70" s="8"/>
      <c r="G70" s="8">
        <v>0.15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>
        <v>37.6</v>
      </c>
      <c r="U70" s="8">
        <v>28.8</v>
      </c>
      <c r="V70" s="8">
        <v>191.32</v>
      </c>
      <c r="W70" s="8">
        <v>241.57</v>
      </c>
      <c r="X70" s="8">
        <v>2.4500000000000002</v>
      </c>
      <c r="Y70" s="8"/>
      <c r="Z70" s="8">
        <v>0.22</v>
      </c>
      <c r="AA70" s="8"/>
      <c r="AB70" s="8"/>
      <c r="AC70" s="8"/>
      <c r="AD70" s="8"/>
      <c r="AE70" s="8"/>
      <c r="AF70" s="8"/>
      <c r="AG70" s="8"/>
      <c r="AH70" s="8"/>
      <c r="AI70" s="8">
        <v>1.48</v>
      </c>
      <c r="AJ70" s="8"/>
      <c r="AK70" s="8"/>
      <c r="AL70" s="8"/>
      <c r="AM70" s="8">
        <v>0.13</v>
      </c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>
        <f t="shared" si="0"/>
        <v>503.72</v>
      </c>
    </row>
    <row r="71" spans="1:89" x14ac:dyDescent="0.25">
      <c r="A71" s="115"/>
      <c r="B71" s="6">
        <v>65</v>
      </c>
      <c r="C71" s="7" t="s">
        <v>115</v>
      </c>
      <c r="D71" s="8"/>
      <c r="E71" s="8"/>
      <c r="F71" s="8"/>
      <c r="G71" s="8">
        <v>2.12</v>
      </c>
      <c r="H71" s="8"/>
      <c r="I71" s="8"/>
      <c r="J71" s="8"/>
      <c r="K71" s="8"/>
      <c r="L71" s="8"/>
      <c r="M71" s="8"/>
      <c r="N71" s="8"/>
      <c r="O71" s="8"/>
      <c r="P71" s="8"/>
      <c r="Q71" s="8">
        <v>0.1</v>
      </c>
      <c r="R71" s="8"/>
      <c r="S71" s="8"/>
      <c r="T71" s="8"/>
      <c r="U71" s="8">
        <v>66.77</v>
      </c>
      <c r="V71" s="8">
        <v>1025.5999999999999</v>
      </c>
      <c r="W71" s="8">
        <v>100.39</v>
      </c>
      <c r="X71" s="8">
        <v>1.58</v>
      </c>
      <c r="Y71" s="8"/>
      <c r="Z71" s="8">
        <v>8.5500000000000007</v>
      </c>
      <c r="AA71" s="8"/>
      <c r="AB71" s="8"/>
      <c r="AC71" s="8"/>
      <c r="AD71" s="8"/>
      <c r="AE71" s="8">
        <v>0.13</v>
      </c>
      <c r="AF71" s="8"/>
      <c r="AG71" s="8"/>
      <c r="AH71" s="8">
        <v>0.11</v>
      </c>
      <c r="AI71" s="8">
        <v>53.89</v>
      </c>
      <c r="AJ71" s="8"/>
      <c r="AK71" s="8"/>
      <c r="AL71" s="8"/>
      <c r="AM71" s="8">
        <v>0.06</v>
      </c>
      <c r="AN71" s="8"/>
      <c r="AO71" s="8"/>
      <c r="AP71" s="8">
        <v>0.21</v>
      </c>
      <c r="AQ71" s="8"/>
      <c r="AR71" s="8"/>
      <c r="AS71" s="8"/>
      <c r="AT71" s="8"/>
      <c r="AU71" s="8"/>
      <c r="AV71" s="8">
        <v>0.06</v>
      </c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>
        <v>0.39</v>
      </c>
      <c r="BO71" s="8"/>
      <c r="BP71" s="8"/>
      <c r="BQ71" s="8"/>
      <c r="BR71" s="8"/>
      <c r="BS71" s="8">
        <v>0.06</v>
      </c>
      <c r="BT71" s="8">
        <v>0.04</v>
      </c>
      <c r="BU71" s="8">
        <v>0.13</v>
      </c>
      <c r="BV71" s="8"/>
      <c r="BW71" s="8"/>
      <c r="BX71" s="8"/>
      <c r="BY71" s="8"/>
      <c r="BZ71" s="8"/>
      <c r="CA71" s="8"/>
      <c r="CB71" s="8">
        <v>0.09</v>
      </c>
      <c r="CC71" s="8"/>
      <c r="CD71" s="8"/>
      <c r="CE71" s="8"/>
      <c r="CF71" s="8"/>
      <c r="CG71" s="8"/>
      <c r="CH71" s="8"/>
      <c r="CI71" s="8"/>
      <c r="CJ71" s="8"/>
      <c r="CK71" s="8">
        <f t="shared" si="0"/>
        <v>1260.28</v>
      </c>
    </row>
    <row r="72" spans="1:89" x14ac:dyDescent="0.25">
      <c r="A72" s="115"/>
      <c r="B72" s="6">
        <v>66</v>
      </c>
      <c r="C72" s="7" t="s">
        <v>116</v>
      </c>
      <c r="D72" s="8"/>
      <c r="E72" s="8"/>
      <c r="F72" s="8"/>
      <c r="G72" s="8">
        <v>10.51</v>
      </c>
      <c r="H72" s="8"/>
      <c r="I72" s="8"/>
      <c r="J72" s="8">
        <v>4</v>
      </c>
      <c r="K72" s="8"/>
      <c r="L72" s="8"/>
      <c r="M72" s="8"/>
      <c r="N72" s="8"/>
      <c r="O72" s="8"/>
      <c r="P72" s="8"/>
      <c r="Q72" s="8">
        <v>5.56</v>
      </c>
      <c r="R72" s="8"/>
      <c r="S72" s="8"/>
      <c r="T72" s="8"/>
      <c r="U72" s="8">
        <v>866.83</v>
      </c>
      <c r="V72" s="8">
        <v>3783.84</v>
      </c>
      <c r="W72" s="8">
        <v>182.73</v>
      </c>
      <c r="X72" s="8">
        <v>42.91</v>
      </c>
      <c r="Y72" s="8"/>
      <c r="Z72" s="8">
        <v>82.48</v>
      </c>
      <c r="AA72" s="8"/>
      <c r="AB72" s="8"/>
      <c r="AC72" s="8"/>
      <c r="AD72" s="8"/>
      <c r="AE72" s="8">
        <v>0.25</v>
      </c>
      <c r="AF72" s="8"/>
      <c r="AG72" s="8"/>
      <c r="AH72" s="8"/>
      <c r="AI72" s="8">
        <v>158.97</v>
      </c>
      <c r="AJ72" s="8"/>
      <c r="AK72" s="8"/>
      <c r="AL72" s="8"/>
      <c r="AM72" s="8">
        <v>0.27</v>
      </c>
      <c r="AN72" s="8"/>
      <c r="AO72" s="8">
        <v>1.06</v>
      </c>
      <c r="AP72" s="8"/>
      <c r="AQ72" s="8"/>
      <c r="AR72" s="8"/>
      <c r="AS72" s="8"/>
      <c r="AT72" s="8"/>
      <c r="AU72" s="8">
        <v>0.63</v>
      </c>
      <c r="AV72" s="8"/>
      <c r="AW72" s="8"/>
      <c r="AX72" s="8"/>
      <c r="AY72" s="8"/>
      <c r="AZ72" s="8">
        <v>0.01</v>
      </c>
      <c r="BA72" s="8"/>
      <c r="BB72" s="8">
        <v>1.61</v>
      </c>
      <c r="BC72" s="8"/>
      <c r="BD72" s="8"/>
      <c r="BE72" s="8"/>
      <c r="BF72" s="8">
        <v>0.2</v>
      </c>
      <c r="BG72" s="8"/>
      <c r="BH72" s="8"/>
      <c r="BI72" s="8">
        <v>0.28999999999999998</v>
      </c>
      <c r="BJ72" s="8"/>
      <c r="BK72" s="8"/>
      <c r="BL72" s="8"/>
      <c r="BM72" s="8"/>
      <c r="BN72" s="8">
        <v>2.78</v>
      </c>
      <c r="BO72" s="8">
        <v>0.13</v>
      </c>
      <c r="BP72" s="8"/>
      <c r="BQ72" s="8"/>
      <c r="BR72" s="8"/>
      <c r="BS72" s="8"/>
      <c r="BT72" s="8">
        <v>0.01</v>
      </c>
      <c r="BU72" s="8">
        <v>1.37</v>
      </c>
      <c r="BV72" s="8"/>
      <c r="BW72" s="8">
        <v>0.11</v>
      </c>
      <c r="BX72" s="8"/>
      <c r="BY72" s="8"/>
      <c r="BZ72" s="8"/>
      <c r="CA72" s="8"/>
      <c r="CB72" s="8">
        <v>1</v>
      </c>
      <c r="CC72" s="8"/>
      <c r="CD72" s="8"/>
      <c r="CE72" s="8"/>
      <c r="CF72" s="8"/>
      <c r="CG72" s="8"/>
      <c r="CH72" s="8"/>
      <c r="CI72" s="8"/>
      <c r="CJ72" s="8"/>
      <c r="CK72" s="8">
        <f t="shared" ref="CK72:CK84" si="1">SUM(D72:CJ72)</f>
        <v>5147.5499999999993</v>
      </c>
    </row>
    <row r="73" spans="1:89" x14ac:dyDescent="0.25">
      <c r="A73" s="115"/>
      <c r="B73" s="6">
        <v>67</v>
      </c>
      <c r="C73" s="7" t="s">
        <v>315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>
        <v>1173.79</v>
      </c>
      <c r="U73" s="8">
        <v>16.23</v>
      </c>
      <c r="V73" s="8">
        <v>414.09</v>
      </c>
      <c r="W73" s="8">
        <v>46.76</v>
      </c>
      <c r="X73" s="8">
        <v>9.3800000000000008</v>
      </c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>
        <v>0.55000000000000004</v>
      </c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>
        <f t="shared" si="1"/>
        <v>1660.8</v>
      </c>
    </row>
    <row r="74" spans="1:89" x14ac:dyDescent="0.25">
      <c r="A74" s="115"/>
      <c r="B74" s="6">
        <v>68</v>
      </c>
      <c r="C74" s="7" t="s">
        <v>118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>
        <v>6636.72</v>
      </c>
      <c r="U74" s="8">
        <v>12.62</v>
      </c>
      <c r="V74" s="8">
        <v>1263.06</v>
      </c>
      <c r="W74" s="8">
        <v>121.81</v>
      </c>
      <c r="X74" s="8">
        <v>5.32</v>
      </c>
      <c r="Y74" s="8"/>
      <c r="Z74" s="8"/>
      <c r="AA74" s="8"/>
      <c r="AB74" s="8"/>
      <c r="AC74" s="8"/>
      <c r="AD74" s="8"/>
      <c r="AE74" s="8">
        <v>0.06</v>
      </c>
      <c r="AF74" s="8"/>
      <c r="AG74" s="8"/>
      <c r="AH74" s="8"/>
      <c r="AI74" s="8">
        <v>0.2</v>
      </c>
      <c r="AJ74" s="8"/>
      <c r="AK74" s="8"/>
      <c r="AL74" s="8"/>
      <c r="AM74" s="8"/>
      <c r="AN74" s="8"/>
      <c r="AO74" s="8">
        <v>0.53</v>
      </c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>
        <v>0.04</v>
      </c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>
        <f t="shared" si="1"/>
        <v>8040.36</v>
      </c>
    </row>
    <row r="75" spans="1:89" x14ac:dyDescent="0.25">
      <c r="A75" s="115"/>
      <c r="B75" s="6">
        <v>69</v>
      </c>
      <c r="C75" s="7" t="s">
        <v>316</v>
      </c>
      <c r="D75" s="8"/>
      <c r="E75" s="8"/>
      <c r="F75" s="8"/>
      <c r="G75" s="8">
        <v>18.43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>
        <v>0.14000000000000001</v>
      </c>
      <c r="T75" s="8"/>
      <c r="U75" s="8">
        <v>109.73</v>
      </c>
      <c r="V75" s="8">
        <v>267.79000000000002</v>
      </c>
      <c r="W75" s="8">
        <v>3.44</v>
      </c>
      <c r="X75" s="8">
        <v>4.03</v>
      </c>
      <c r="Y75" s="8"/>
      <c r="Z75" s="8">
        <v>10.69</v>
      </c>
      <c r="AA75" s="8"/>
      <c r="AB75" s="8"/>
      <c r="AC75" s="8"/>
      <c r="AD75" s="8"/>
      <c r="AE75" s="8"/>
      <c r="AF75" s="8"/>
      <c r="AG75" s="8"/>
      <c r="AH75" s="8">
        <v>0.04</v>
      </c>
      <c r="AI75" s="8">
        <v>2.17</v>
      </c>
      <c r="AJ75" s="8"/>
      <c r="AK75" s="8"/>
      <c r="AL75" s="8"/>
      <c r="AM75" s="8">
        <v>0.06</v>
      </c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>
        <f t="shared" si="1"/>
        <v>416.52000000000004</v>
      </c>
    </row>
    <row r="76" spans="1:89" x14ac:dyDescent="0.25">
      <c r="A76" s="115"/>
      <c r="B76" s="6">
        <v>70</v>
      </c>
      <c r="C76" s="7" t="s">
        <v>120</v>
      </c>
      <c r="D76" s="8"/>
      <c r="E76" s="8"/>
      <c r="F76" s="8"/>
      <c r="G76" s="8">
        <v>451.26</v>
      </c>
      <c r="H76" s="8"/>
      <c r="I76" s="8"/>
      <c r="J76" s="8"/>
      <c r="K76" s="8"/>
      <c r="L76" s="8"/>
      <c r="M76" s="8">
        <v>9.83</v>
      </c>
      <c r="N76" s="8"/>
      <c r="O76" s="8"/>
      <c r="P76" s="8"/>
      <c r="Q76" s="8">
        <v>0.97</v>
      </c>
      <c r="R76" s="8">
        <v>20.87</v>
      </c>
      <c r="S76" s="8">
        <v>17.47</v>
      </c>
      <c r="T76" s="8"/>
      <c r="U76" s="8">
        <v>281.37</v>
      </c>
      <c r="V76" s="8">
        <v>1032.6400000000001</v>
      </c>
      <c r="W76" s="8">
        <v>47.73</v>
      </c>
      <c r="X76" s="8">
        <v>4.43</v>
      </c>
      <c r="Y76" s="8">
        <v>2.5499999999999998</v>
      </c>
      <c r="Z76" s="8">
        <v>468.2</v>
      </c>
      <c r="AA76" s="8"/>
      <c r="AB76" s="8"/>
      <c r="AC76" s="8"/>
      <c r="AD76" s="8"/>
      <c r="AE76" s="8">
        <v>2.2400000000000002</v>
      </c>
      <c r="AF76" s="8"/>
      <c r="AG76" s="8"/>
      <c r="AH76" s="8"/>
      <c r="AI76" s="8">
        <v>14.54</v>
      </c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>
        <v>0.02</v>
      </c>
      <c r="BK76" s="8"/>
      <c r="BL76" s="8"/>
      <c r="BM76" s="8"/>
      <c r="BN76" s="8">
        <v>4.4800000000000004</v>
      </c>
      <c r="BO76" s="8"/>
      <c r="BP76" s="8"/>
      <c r="BQ76" s="8"/>
      <c r="BR76" s="8"/>
      <c r="BS76" s="8">
        <v>0.39</v>
      </c>
      <c r="BT76" s="8"/>
      <c r="BU76" s="8">
        <v>1.52</v>
      </c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>
        <f t="shared" si="1"/>
        <v>2360.5099999999998</v>
      </c>
    </row>
    <row r="77" spans="1:89" x14ac:dyDescent="0.25">
      <c r="A77" s="115"/>
      <c r="B77" s="6">
        <v>71</v>
      </c>
      <c r="C77" s="7" t="s">
        <v>121</v>
      </c>
      <c r="D77" s="8"/>
      <c r="E77" s="8"/>
      <c r="F77" s="8"/>
      <c r="G77" s="8">
        <v>0.35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>
        <v>143.88999999999999</v>
      </c>
      <c r="U77" s="8">
        <v>35.369999999999997</v>
      </c>
      <c r="V77" s="8">
        <v>455.93</v>
      </c>
      <c r="W77" s="8">
        <v>148.53</v>
      </c>
      <c r="X77" s="8">
        <v>55.65</v>
      </c>
      <c r="Y77" s="8"/>
      <c r="Z77" s="8">
        <v>5.46</v>
      </c>
      <c r="AA77" s="8"/>
      <c r="AB77" s="8"/>
      <c r="AC77" s="8">
        <v>0.38</v>
      </c>
      <c r="AD77" s="8">
        <v>7.0000000000000007E-2</v>
      </c>
      <c r="AE77" s="8"/>
      <c r="AF77" s="8"/>
      <c r="AG77" s="8"/>
      <c r="AH77" s="8"/>
      <c r="AI77" s="8">
        <v>4.58</v>
      </c>
      <c r="AJ77" s="8"/>
      <c r="AK77" s="8"/>
      <c r="AL77" s="8"/>
      <c r="AM77" s="8"/>
      <c r="AN77" s="8"/>
      <c r="AO77" s="8"/>
      <c r="AP77" s="8"/>
      <c r="AQ77" s="8"/>
      <c r="AR77" s="8">
        <v>0.21</v>
      </c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>
        <v>0.66</v>
      </c>
      <c r="BO77" s="8"/>
      <c r="BP77" s="8"/>
      <c r="BQ77" s="8"/>
      <c r="BR77" s="8"/>
      <c r="BS77" s="8"/>
      <c r="BT77" s="8"/>
      <c r="BU77" s="8">
        <v>0.95</v>
      </c>
      <c r="BV77" s="8"/>
      <c r="BW77" s="8">
        <v>0.05</v>
      </c>
      <c r="BX77" s="8"/>
      <c r="BY77" s="8"/>
      <c r="BZ77" s="8"/>
      <c r="CA77" s="8"/>
      <c r="CB77" s="8">
        <v>0.24</v>
      </c>
      <c r="CC77" s="8"/>
      <c r="CD77" s="8"/>
      <c r="CE77" s="8"/>
      <c r="CF77" s="8"/>
      <c r="CG77" s="8"/>
      <c r="CH77" s="8"/>
      <c r="CI77" s="8"/>
      <c r="CJ77" s="8"/>
      <c r="CK77" s="8">
        <f t="shared" si="1"/>
        <v>852.32</v>
      </c>
    </row>
    <row r="78" spans="1:89" x14ac:dyDescent="0.25">
      <c r="A78" s="115"/>
      <c r="B78" s="6">
        <v>72</v>
      </c>
      <c r="C78" s="7" t="s">
        <v>317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>
        <v>2370.77</v>
      </c>
      <c r="U78" s="8">
        <v>43.78</v>
      </c>
      <c r="V78" s="8">
        <v>1430.44</v>
      </c>
      <c r="W78" s="8">
        <v>136.30000000000001</v>
      </c>
      <c r="X78" s="8">
        <v>14.18</v>
      </c>
      <c r="Y78" s="8"/>
      <c r="Z78" s="8"/>
      <c r="AA78" s="8"/>
      <c r="AB78" s="8"/>
      <c r="AC78" s="8"/>
      <c r="AD78" s="8"/>
      <c r="AE78" s="8">
        <v>0.01</v>
      </c>
      <c r="AF78" s="8"/>
      <c r="AG78" s="8"/>
      <c r="AH78" s="8"/>
      <c r="AI78" s="8">
        <v>3.42</v>
      </c>
      <c r="AJ78" s="8"/>
      <c r="AK78" s="8"/>
      <c r="AL78" s="8"/>
      <c r="AM78" s="8"/>
      <c r="AN78" s="8"/>
      <c r="AO78" s="8">
        <v>0.73</v>
      </c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>
        <v>0.03</v>
      </c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>
        <f t="shared" si="1"/>
        <v>3999.6600000000008</v>
      </c>
    </row>
    <row r="79" spans="1:89" x14ac:dyDescent="0.25">
      <c r="A79" s="115"/>
      <c r="B79" s="6">
        <v>73</v>
      </c>
      <c r="C79" s="7" t="s">
        <v>318</v>
      </c>
      <c r="D79" s="8"/>
      <c r="E79" s="8"/>
      <c r="F79" s="8"/>
      <c r="G79" s="8">
        <v>86.47</v>
      </c>
      <c r="H79" s="8"/>
      <c r="I79" s="8"/>
      <c r="J79" s="8"/>
      <c r="K79" s="8"/>
      <c r="L79" s="8"/>
      <c r="M79" s="8"/>
      <c r="N79" s="8"/>
      <c r="O79" s="8"/>
      <c r="P79" s="8">
        <v>1.05</v>
      </c>
      <c r="Q79" s="8">
        <v>14.68</v>
      </c>
      <c r="R79" s="8"/>
      <c r="S79" s="8"/>
      <c r="T79" s="8">
        <v>4251.68</v>
      </c>
      <c r="U79" s="8">
        <v>870.26</v>
      </c>
      <c r="V79" s="8">
        <v>10462.530000000001</v>
      </c>
      <c r="W79" s="8">
        <v>996.22</v>
      </c>
      <c r="X79" s="8">
        <v>18.59</v>
      </c>
      <c r="Y79" s="8">
        <v>7.0000000000000007E-2</v>
      </c>
      <c r="Z79" s="8">
        <v>1487.14</v>
      </c>
      <c r="AA79" s="8"/>
      <c r="AB79" s="8"/>
      <c r="AC79" s="8"/>
      <c r="AD79" s="8"/>
      <c r="AE79" s="8">
        <v>7.17</v>
      </c>
      <c r="AF79" s="8"/>
      <c r="AG79" s="8"/>
      <c r="AH79" s="8"/>
      <c r="AI79" s="8">
        <v>22.52</v>
      </c>
      <c r="AJ79" s="8">
        <v>0.03</v>
      </c>
      <c r="AK79" s="8"/>
      <c r="AL79" s="8"/>
      <c r="AM79" s="8">
        <v>1.4</v>
      </c>
      <c r="AN79" s="8"/>
      <c r="AO79" s="8">
        <v>8.1199999999999992</v>
      </c>
      <c r="AP79" s="8">
        <v>1.22</v>
      </c>
      <c r="AQ79" s="8"/>
      <c r="AR79" s="8"/>
      <c r="AS79" s="8"/>
      <c r="AT79" s="8">
        <v>0.21</v>
      </c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>
        <v>0.57999999999999996</v>
      </c>
      <c r="BJ79" s="8"/>
      <c r="BK79" s="8">
        <v>0.03</v>
      </c>
      <c r="BL79" s="8"/>
      <c r="BM79" s="8"/>
      <c r="BN79" s="8">
        <v>12.55</v>
      </c>
      <c r="BO79" s="8"/>
      <c r="BP79" s="8"/>
      <c r="BQ79" s="8"/>
      <c r="BR79" s="8"/>
      <c r="BS79" s="8">
        <v>0.01</v>
      </c>
      <c r="BT79" s="8"/>
      <c r="BU79" s="8">
        <v>4.8600000000000003</v>
      </c>
      <c r="BV79" s="8"/>
      <c r="BW79" s="8"/>
      <c r="BX79" s="8"/>
      <c r="BY79" s="8"/>
      <c r="BZ79" s="8"/>
      <c r="CA79" s="8">
        <v>2.19</v>
      </c>
      <c r="CB79" s="8"/>
      <c r="CC79" s="8"/>
      <c r="CD79" s="8"/>
      <c r="CE79" s="8"/>
      <c r="CF79" s="8"/>
      <c r="CG79" s="8"/>
      <c r="CH79" s="8"/>
      <c r="CI79" s="8"/>
      <c r="CJ79" s="8"/>
      <c r="CK79" s="8">
        <f t="shared" si="1"/>
        <v>18249.579999999998</v>
      </c>
    </row>
    <row r="80" spans="1:89" x14ac:dyDescent="0.25">
      <c r="A80" s="115"/>
      <c r="B80" s="6">
        <v>74</v>
      </c>
      <c r="C80" s="7" t="s">
        <v>124</v>
      </c>
      <c r="D80" s="8"/>
      <c r="E80" s="8"/>
      <c r="F80" s="8"/>
      <c r="G80" s="8">
        <v>30.25</v>
      </c>
      <c r="H80" s="8"/>
      <c r="I80" s="8"/>
      <c r="J80" s="8"/>
      <c r="K80" s="8"/>
      <c r="L80" s="8"/>
      <c r="M80" s="8"/>
      <c r="N80" s="8"/>
      <c r="O80" s="8"/>
      <c r="P80" s="8"/>
      <c r="Q80" s="8">
        <v>5.98</v>
      </c>
      <c r="R80" s="8">
        <v>3.74</v>
      </c>
      <c r="S80" s="8"/>
      <c r="T80" s="8">
        <v>21</v>
      </c>
      <c r="U80" s="8">
        <v>178.39</v>
      </c>
      <c r="V80" s="8">
        <v>1236.25</v>
      </c>
      <c r="W80" s="8">
        <v>331.17</v>
      </c>
      <c r="X80" s="8">
        <v>114.61</v>
      </c>
      <c r="Y80" s="8"/>
      <c r="Z80" s="8">
        <v>119.71</v>
      </c>
      <c r="AA80" s="8"/>
      <c r="AB80" s="8"/>
      <c r="AC80" s="8"/>
      <c r="AD80" s="8"/>
      <c r="AE80" s="8"/>
      <c r="AF80" s="8"/>
      <c r="AG80" s="8"/>
      <c r="AH80" s="8"/>
      <c r="AI80" s="8">
        <v>3.07</v>
      </c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>
        <v>0.19</v>
      </c>
      <c r="BK80" s="8"/>
      <c r="BL80" s="8"/>
      <c r="BM80" s="8"/>
      <c r="BN80" s="8">
        <v>1.98</v>
      </c>
      <c r="BO80" s="8"/>
      <c r="BP80" s="8"/>
      <c r="BQ80" s="8"/>
      <c r="BR80" s="8"/>
      <c r="BS80" s="8"/>
      <c r="BT80" s="8"/>
      <c r="BU80" s="8">
        <v>4.84</v>
      </c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>
        <f t="shared" si="1"/>
        <v>2051.1799999999998</v>
      </c>
    </row>
    <row r="81" spans="1:90" x14ac:dyDescent="0.25">
      <c r="A81" s="115"/>
      <c r="B81" s="6">
        <v>75</v>
      </c>
      <c r="C81" s="7" t="s">
        <v>319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>
        <v>410.19</v>
      </c>
      <c r="U81" s="8">
        <v>58.4</v>
      </c>
      <c r="V81" s="8">
        <v>844.57</v>
      </c>
      <c r="W81" s="8">
        <v>690.56</v>
      </c>
      <c r="X81" s="8">
        <v>49.67</v>
      </c>
      <c r="Y81" s="8"/>
      <c r="Z81" s="8"/>
      <c r="AA81" s="8"/>
      <c r="AB81" s="8"/>
      <c r="AC81" s="8"/>
      <c r="AD81" s="8"/>
      <c r="AE81" s="8">
        <v>0.69</v>
      </c>
      <c r="AF81" s="8"/>
      <c r="AG81" s="8"/>
      <c r="AH81" s="8"/>
      <c r="AI81" s="8">
        <v>0.1</v>
      </c>
      <c r="AJ81" s="8"/>
      <c r="AK81" s="8"/>
      <c r="AL81" s="8"/>
      <c r="AM81" s="8">
        <v>0.1</v>
      </c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>
        <v>0.13</v>
      </c>
      <c r="BK81" s="8"/>
      <c r="BL81" s="8"/>
      <c r="BM81" s="8"/>
      <c r="BN81" s="8">
        <v>1.88</v>
      </c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>
        <f t="shared" si="1"/>
        <v>2056.29</v>
      </c>
    </row>
    <row r="82" spans="1:90" x14ac:dyDescent="0.25">
      <c r="A82" s="115"/>
      <c r="B82" s="6">
        <v>76</v>
      </c>
      <c r="C82" s="7" t="s">
        <v>126</v>
      </c>
      <c r="D82" s="8">
        <v>4.1500000000000004</v>
      </c>
      <c r="E82" s="8"/>
      <c r="F82" s="8"/>
      <c r="G82" s="8">
        <v>31.67</v>
      </c>
      <c r="H82" s="8"/>
      <c r="I82" s="8"/>
      <c r="J82" s="8"/>
      <c r="K82" s="8"/>
      <c r="L82" s="8">
        <v>0.41</v>
      </c>
      <c r="M82" s="8"/>
      <c r="N82" s="8"/>
      <c r="O82" s="8"/>
      <c r="P82" s="8">
        <v>0.2</v>
      </c>
      <c r="Q82" s="8">
        <v>2.48</v>
      </c>
      <c r="R82" s="8"/>
      <c r="S82" s="8"/>
      <c r="T82" s="8">
        <v>0.2</v>
      </c>
      <c r="U82" s="8">
        <v>832.6</v>
      </c>
      <c r="V82" s="8">
        <v>5193.1499999999996</v>
      </c>
      <c r="W82" s="8">
        <v>311.08999999999997</v>
      </c>
      <c r="X82" s="8">
        <v>83.51</v>
      </c>
      <c r="Y82" s="8"/>
      <c r="Z82" s="8">
        <v>395.69</v>
      </c>
      <c r="AA82" s="8"/>
      <c r="AB82" s="8"/>
      <c r="AC82" s="8"/>
      <c r="AD82" s="8"/>
      <c r="AE82" s="8">
        <v>0.81</v>
      </c>
      <c r="AF82" s="8"/>
      <c r="AG82" s="8"/>
      <c r="AH82" s="8">
        <v>0.88</v>
      </c>
      <c r="AI82" s="8">
        <v>740.01</v>
      </c>
      <c r="AJ82" s="8">
        <v>0.47</v>
      </c>
      <c r="AK82" s="8"/>
      <c r="AL82" s="8"/>
      <c r="AM82" s="8">
        <v>0.27</v>
      </c>
      <c r="AN82" s="8"/>
      <c r="AO82" s="8">
        <v>1.76</v>
      </c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>
        <v>0.27</v>
      </c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>
        <v>11.69</v>
      </c>
      <c r="BO82" s="8">
        <v>0.1</v>
      </c>
      <c r="BP82" s="8"/>
      <c r="BQ82" s="8">
        <v>0.02</v>
      </c>
      <c r="BR82" s="8"/>
      <c r="BS82" s="8">
        <v>1.53</v>
      </c>
      <c r="BT82" s="8"/>
      <c r="BU82" s="8">
        <v>4.28</v>
      </c>
      <c r="BV82" s="8"/>
      <c r="BW82" s="8"/>
      <c r="BX82" s="8"/>
      <c r="BY82" s="8"/>
      <c r="BZ82" s="8"/>
      <c r="CA82" s="8">
        <v>2.71</v>
      </c>
      <c r="CB82" s="8">
        <v>0.04</v>
      </c>
      <c r="CC82" s="8"/>
      <c r="CD82" s="8"/>
      <c r="CE82" s="8"/>
      <c r="CF82" s="8"/>
      <c r="CG82" s="8"/>
      <c r="CH82" s="8"/>
      <c r="CI82" s="8"/>
      <c r="CJ82" s="8"/>
      <c r="CK82" s="8">
        <f t="shared" si="1"/>
        <v>7619.9900000000016</v>
      </c>
    </row>
    <row r="83" spans="1:90" x14ac:dyDescent="0.25">
      <c r="A83" s="115"/>
      <c r="B83" s="6">
        <v>77</v>
      </c>
      <c r="C83" s="7" t="s">
        <v>127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>
        <v>20.329999999999998</v>
      </c>
      <c r="R83" s="8">
        <v>0.25</v>
      </c>
      <c r="S83" s="8"/>
      <c r="T83" s="8">
        <v>578.87</v>
      </c>
      <c r="U83" s="8">
        <v>109.57</v>
      </c>
      <c r="V83" s="8">
        <v>1312.28</v>
      </c>
      <c r="W83" s="8">
        <v>1342.29</v>
      </c>
      <c r="X83" s="8">
        <v>22.18</v>
      </c>
      <c r="Y83" s="8"/>
      <c r="Z83" s="8">
        <v>22.57</v>
      </c>
      <c r="AA83" s="8"/>
      <c r="AB83" s="8"/>
      <c r="AC83" s="8"/>
      <c r="AD83" s="8"/>
      <c r="AE83" s="8">
        <v>0.25</v>
      </c>
      <c r="AF83" s="8"/>
      <c r="AG83" s="8"/>
      <c r="AH83" s="8"/>
      <c r="AI83" s="8">
        <v>0.64</v>
      </c>
      <c r="AJ83" s="8"/>
      <c r="AK83" s="8"/>
      <c r="AL83" s="8"/>
      <c r="AM83" s="8">
        <v>0.02</v>
      </c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>
        <v>4.3099999999999996</v>
      </c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>
        <f t="shared" si="1"/>
        <v>3413.56</v>
      </c>
    </row>
    <row r="84" spans="1:90" ht="15.75" thickBot="1" x14ac:dyDescent="0.3">
      <c r="A84" s="116"/>
      <c r="B84" s="6">
        <v>78</v>
      </c>
      <c r="C84" s="7" t="s">
        <v>320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>
        <v>855.4</v>
      </c>
      <c r="U84" s="8">
        <v>6.82</v>
      </c>
      <c r="V84" s="8">
        <v>333.95</v>
      </c>
      <c r="W84" s="8">
        <v>37.67</v>
      </c>
      <c r="X84" s="8">
        <v>1.44</v>
      </c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>
        <v>1.43</v>
      </c>
      <c r="AJ84" s="8"/>
      <c r="AK84" s="8"/>
      <c r="AL84" s="8"/>
      <c r="AM84" s="8"/>
      <c r="AN84" s="8"/>
      <c r="AO84" s="8">
        <v>0.13</v>
      </c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>
        <f t="shared" si="1"/>
        <v>1236.8400000000004</v>
      </c>
    </row>
    <row r="85" spans="1:90" ht="16.5" thickTop="1" thickBot="1" x14ac:dyDescent="0.3">
      <c r="A85" s="103" t="s">
        <v>129</v>
      </c>
      <c r="B85" s="104"/>
      <c r="C85" s="105"/>
      <c r="D85" s="15">
        <f>SUM(D7:D84)</f>
        <v>22.9</v>
      </c>
      <c r="E85" s="15">
        <f t="shared" ref="E85:BP85" si="2">SUM(E7:E84)</f>
        <v>24.36</v>
      </c>
      <c r="F85" s="15">
        <f t="shared" si="2"/>
        <v>0.19</v>
      </c>
      <c r="G85" s="15">
        <f t="shared" si="2"/>
        <v>2005.8200000000002</v>
      </c>
      <c r="H85" s="15">
        <f t="shared" si="2"/>
        <v>0.62</v>
      </c>
      <c r="I85" s="15">
        <f t="shared" si="2"/>
        <v>0.41</v>
      </c>
      <c r="J85" s="15">
        <f t="shared" si="2"/>
        <v>4</v>
      </c>
      <c r="K85" s="15">
        <f t="shared" si="2"/>
        <v>1.7599999999999998</v>
      </c>
      <c r="L85" s="15">
        <f t="shared" si="2"/>
        <v>1.42</v>
      </c>
      <c r="M85" s="15">
        <f t="shared" si="2"/>
        <v>29.729999999999997</v>
      </c>
      <c r="N85" s="15">
        <f t="shared" si="2"/>
        <v>0</v>
      </c>
      <c r="O85" s="15">
        <f t="shared" si="2"/>
        <v>0.6</v>
      </c>
      <c r="P85" s="15">
        <f t="shared" si="2"/>
        <v>8.9499999999999993</v>
      </c>
      <c r="Q85" s="15">
        <f t="shared" si="2"/>
        <v>236.77999999999997</v>
      </c>
      <c r="R85" s="15">
        <f t="shared" si="2"/>
        <v>100.15</v>
      </c>
      <c r="S85" s="15">
        <f t="shared" si="2"/>
        <v>51.730000000000004</v>
      </c>
      <c r="T85" s="15">
        <f t="shared" si="2"/>
        <v>82773.919999999998</v>
      </c>
      <c r="U85" s="15">
        <f t="shared" si="2"/>
        <v>12711.37</v>
      </c>
      <c r="V85" s="15">
        <f t="shared" si="2"/>
        <v>126973.65999999997</v>
      </c>
      <c r="W85" s="15">
        <f t="shared" si="2"/>
        <v>21085.189999999991</v>
      </c>
      <c r="X85" s="15">
        <f t="shared" si="2"/>
        <v>1719.1499999999999</v>
      </c>
      <c r="Y85" s="15">
        <f t="shared" si="2"/>
        <v>29.750000000000007</v>
      </c>
      <c r="Z85" s="15">
        <f t="shared" si="2"/>
        <v>8580.7099999999991</v>
      </c>
      <c r="AA85" s="15">
        <f t="shared" si="2"/>
        <v>0.12</v>
      </c>
      <c r="AB85" s="15">
        <f t="shared" si="2"/>
        <v>0</v>
      </c>
      <c r="AC85" s="15">
        <f t="shared" si="2"/>
        <v>0.38</v>
      </c>
      <c r="AD85" s="15">
        <f t="shared" si="2"/>
        <v>7.0000000000000007E-2</v>
      </c>
      <c r="AE85" s="15">
        <f t="shared" si="2"/>
        <v>45.160000000000011</v>
      </c>
      <c r="AF85" s="15">
        <f t="shared" si="2"/>
        <v>0</v>
      </c>
      <c r="AG85" s="15">
        <f t="shared" si="2"/>
        <v>19.750000000000004</v>
      </c>
      <c r="AH85" s="15">
        <f t="shared" si="2"/>
        <v>1.61</v>
      </c>
      <c r="AI85" s="15">
        <f t="shared" si="2"/>
        <v>2472.7599999999993</v>
      </c>
      <c r="AJ85" s="15">
        <f t="shared" si="2"/>
        <v>2.3400000000000003</v>
      </c>
      <c r="AK85" s="15">
        <f t="shared" si="2"/>
        <v>1.23</v>
      </c>
      <c r="AL85" s="15">
        <f t="shared" si="2"/>
        <v>0</v>
      </c>
      <c r="AM85" s="15">
        <f t="shared" si="2"/>
        <v>11.1</v>
      </c>
      <c r="AN85" s="15">
        <f t="shared" si="2"/>
        <v>0.41</v>
      </c>
      <c r="AO85" s="15">
        <f t="shared" si="2"/>
        <v>66.38</v>
      </c>
      <c r="AP85" s="15">
        <f t="shared" si="2"/>
        <v>25.959999999999997</v>
      </c>
      <c r="AQ85" s="15">
        <f t="shared" si="2"/>
        <v>0.39</v>
      </c>
      <c r="AR85" s="15">
        <f t="shared" si="2"/>
        <v>0.45</v>
      </c>
      <c r="AS85" s="15">
        <f t="shared" si="2"/>
        <v>0.24</v>
      </c>
      <c r="AT85" s="15">
        <f t="shared" si="2"/>
        <v>0.21</v>
      </c>
      <c r="AU85" s="15">
        <f t="shared" si="2"/>
        <v>0.63</v>
      </c>
      <c r="AV85" s="15">
        <f t="shared" si="2"/>
        <v>3.77</v>
      </c>
      <c r="AW85" s="15">
        <f t="shared" si="2"/>
        <v>0.14000000000000001</v>
      </c>
      <c r="AX85" s="15">
        <f t="shared" si="2"/>
        <v>0.56000000000000005</v>
      </c>
      <c r="AY85" s="15">
        <f t="shared" si="2"/>
        <v>0.1</v>
      </c>
      <c r="AZ85" s="15">
        <f t="shared" si="2"/>
        <v>1.76</v>
      </c>
      <c r="BA85" s="15">
        <f t="shared" si="2"/>
        <v>0.02</v>
      </c>
      <c r="BB85" s="15">
        <f t="shared" si="2"/>
        <v>3.56</v>
      </c>
      <c r="BC85" s="15">
        <f t="shared" si="2"/>
        <v>0.17</v>
      </c>
      <c r="BD85" s="15">
        <f t="shared" si="2"/>
        <v>0.12</v>
      </c>
      <c r="BE85" s="15">
        <f t="shared" si="2"/>
        <v>0.19</v>
      </c>
      <c r="BF85" s="15">
        <f t="shared" si="2"/>
        <v>0.2</v>
      </c>
      <c r="BG85" s="15">
        <f t="shared" si="2"/>
        <v>0.03</v>
      </c>
      <c r="BH85" s="15">
        <f t="shared" si="2"/>
        <v>3</v>
      </c>
      <c r="BI85" s="15">
        <f t="shared" si="2"/>
        <v>1.7200000000000002</v>
      </c>
      <c r="BJ85" s="15">
        <f t="shared" si="2"/>
        <v>3.91</v>
      </c>
      <c r="BK85" s="15">
        <f t="shared" si="2"/>
        <v>0.73000000000000009</v>
      </c>
      <c r="BL85" s="15">
        <f t="shared" si="2"/>
        <v>0.21</v>
      </c>
      <c r="BM85" s="15">
        <f t="shared" si="2"/>
        <v>0.34</v>
      </c>
      <c r="BN85" s="15">
        <f t="shared" si="2"/>
        <v>114.08999999999999</v>
      </c>
      <c r="BO85" s="15">
        <f t="shared" si="2"/>
        <v>0.45999999999999996</v>
      </c>
      <c r="BP85" s="15">
        <f t="shared" si="2"/>
        <v>0.25</v>
      </c>
      <c r="BQ85" s="15">
        <f t="shared" ref="BQ85:CJ85" si="3">SUM(BQ7:BQ84)</f>
        <v>7.0000000000000007E-2</v>
      </c>
      <c r="BR85" s="15">
        <f t="shared" si="3"/>
        <v>0.04</v>
      </c>
      <c r="BS85" s="15">
        <f t="shared" si="3"/>
        <v>19.940000000000001</v>
      </c>
      <c r="BT85" s="15">
        <f t="shared" si="3"/>
        <v>0.05</v>
      </c>
      <c r="BU85" s="15">
        <f t="shared" si="3"/>
        <v>61.260000000000005</v>
      </c>
      <c r="BV85" s="15">
        <f t="shared" si="3"/>
        <v>0.25</v>
      </c>
      <c r="BW85" s="15">
        <f t="shared" si="3"/>
        <v>2.2699999999999996</v>
      </c>
      <c r="BX85" s="15">
        <f t="shared" si="3"/>
        <v>8.07</v>
      </c>
      <c r="BY85" s="15">
        <f t="shared" si="3"/>
        <v>6.2399999999999993</v>
      </c>
      <c r="BZ85" s="15">
        <f t="shared" si="3"/>
        <v>1.23</v>
      </c>
      <c r="CA85" s="15">
        <f t="shared" si="3"/>
        <v>14.709999999999997</v>
      </c>
      <c r="CB85" s="15">
        <f t="shared" si="3"/>
        <v>1.5</v>
      </c>
      <c r="CC85" s="15">
        <f t="shared" si="3"/>
        <v>23.66</v>
      </c>
      <c r="CD85" s="15">
        <f t="shared" si="3"/>
        <v>0</v>
      </c>
      <c r="CE85" s="15">
        <f t="shared" si="3"/>
        <v>0.22</v>
      </c>
      <c r="CF85" s="15">
        <f t="shared" si="3"/>
        <v>0.03</v>
      </c>
      <c r="CG85" s="15">
        <f t="shared" si="3"/>
        <v>6.5</v>
      </c>
      <c r="CH85" s="15">
        <f t="shared" si="3"/>
        <v>1.27</v>
      </c>
      <c r="CI85" s="15">
        <f t="shared" si="3"/>
        <v>0.69</v>
      </c>
      <c r="CJ85" s="15">
        <f t="shared" si="3"/>
        <v>0.23</v>
      </c>
      <c r="CK85" s="15">
        <f>SUM(CK7:CK84)</f>
        <v>259295.91999999993</v>
      </c>
      <c r="CL85" s="18"/>
    </row>
    <row r="86" spans="1:90" ht="15.75" thickTop="1" x14ac:dyDescent="0.25">
      <c r="A86" s="117" t="s">
        <v>130</v>
      </c>
      <c r="B86" s="6">
        <v>1</v>
      </c>
      <c r="C86" s="7" t="s">
        <v>51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>
        <f t="shared" ref="CK86:CK135" si="4">SUM(D86:CJ86)</f>
        <v>0</v>
      </c>
    </row>
    <row r="87" spans="1:90" x14ac:dyDescent="0.25">
      <c r="A87" s="115"/>
      <c r="B87" s="6">
        <v>2</v>
      </c>
      <c r="C87" s="7" t="s">
        <v>52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>
        <f t="shared" si="4"/>
        <v>0</v>
      </c>
    </row>
    <row r="88" spans="1:90" x14ac:dyDescent="0.25">
      <c r="A88" s="115"/>
      <c r="B88" s="6">
        <v>3</v>
      </c>
      <c r="C88" s="7" t="s">
        <v>53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>
        <f t="shared" si="4"/>
        <v>0</v>
      </c>
    </row>
    <row r="89" spans="1:90" x14ac:dyDescent="0.25">
      <c r="A89" s="115"/>
      <c r="B89" s="6">
        <v>4</v>
      </c>
      <c r="C89" s="7" t="s">
        <v>54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>
        <f t="shared" si="4"/>
        <v>0</v>
      </c>
    </row>
    <row r="90" spans="1:90" x14ac:dyDescent="0.25">
      <c r="A90" s="115"/>
      <c r="B90" s="6">
        <v>5</v>
      </c>
      <c r="C90" s="7" t="s">
        <v>55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>
        <f t="shared" si="4"/>
        <v>0</v>
      </c>
    </row>
    <row r="91" spans="1:90" x14ac:dyDescent="0.25">
      <c r="A91" s="115"/>
      <c r="B91" s="6">
        <v>6</v>
      </c>
      <c r="C91" s="7" t="s">
        <v>56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>
        <f t="shared" si="4"/>
        <v>0</v>
      </c>
    </row>
    <row r="92" spans="1:90" x14ac:dyDescent="0.25">
      <c r="A92" s="115"/>
      <c r="B92" s="6">
        <v>7</v>
      </c>
      <c r="C92" s="7" t="s">
        <v>57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>
        <f t="shared" si="4"/>
        <v>0</v>
      </c>
    </row>
    <row r="93" spans="1:90" x14ac:dyDescent="0.25">
      <c r="A93" s="115"/>
      <c r="B93" s="6">
        <v>8</v>
      </c>
      <c r="C93" s="7" t="s">
        <v>58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>
        <f t="shared" si="4"/>
        <v>0</v>
      </c>
    </row>
    <row r="94" spans="1:90" x14ac:dyDescent="0.25">
      <c r="A94" s="115"/>
      <c r="B94" s="6">
        <v>9</v>
      </c>
      <c r="C94" s="7" t="s">
        <v>59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>
        <v>0.16</v>
      </c>
      <c r="W94" s="8"/>
      <c r="X94" s="8"/>
      <c r="Y94" s="8"/>
      <c r="Z94" s="8">
        <v>0.83</v>
      </c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>
        <v>0.17</v>
      </c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>
        <f t="shared" si="4"/>
        <v>1.1599999999999999</v>
      </c>
    </row>
    <row r="95" spans="1:90" x14ac:dyDescent="0.25">
      <c r="A95" s="115"/>
      <c r="B95" s="6">
        <v>10</v>
      </c>
      <c r="C95" s="7" t="s">
        <v>60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>
        <v>0.14000000000000001</v>
      </c>
      <c r="BM95" s="8"/>
      <c r="BN95" s="8">
        <v>0.12</v>
      </c>
      <c r="BO95" s="8">
        <v>0.03</v>
      </c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>
        <f t="shared" si="4"/>
        <v>0.29000000000000004</v>
      </c>
    </row>
    <row r="96" spans="1:90" x14ac:dyDescent="0.25">
      <c r="A96" s="115"/>
      <c r="B96" s="6">
        <v>11</v>
      </c>
      <c r="C96" s="7" t="s">
        <v>61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>
        <f t="shared" si="4"/>
        <v>0</v>
      </c>
    </row>
    <row r="97" spans="1:89" x14ac:dyDescent="0.25">
      <c r="A97" s="115"/>
      <c r="B97" s="6">
        <v>12</v>
      </c>
      <c r="C97" s="7" t="s">
        <v>62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>
        <f t="shared" si="4"/>
        <v>0</v>
      </c>
    </row>
    <row r="98" spans="1:89" x14ac:dyDescent="0.25">
      <c r="A98" s="115"/>
      <c r="B98" s="6">
        <v>13</v>
      </c>
      <c r="C98" s="7" t="s">
        <v>63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>
        <f t="shared" si="4"/>
        <v>0</v>
      </c>
    </row>
    <row r="99" spans="1:89" x14ac:dyDescent="0.25">
      <c r="A99" s="115"/>
      <c r="B99" s="6">
        <v>14</v>
      </c>
      <c r="C99" s="7" t="s">
        <v>64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>
        <v>0.64</v>
      </c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>
        <v>0.26</v>
      </c>
      <c r="BO99" s="8"/>
      <c r="BP99" s="8"/>
      <c r="BQ99" s="8"/>
      <c r="BR99" s="8"/>
      <c r="BS99" s="8">
        <v>2.23</v>
      </c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>
        <f t="shared" si="4"/>
        <v>3.13</v>
      </c>
    </row>
    <row r="100" spans="1:89" x14ac:dyDescent="0.25">
      <c r="A100" s="115"/>
      <c r="B100" s="6">
        <v>15</v>
      </c>
      <c r="C100" s="7" t="s">
        <v>65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>
        <f t="shared" si="4"/>
        <v>0</v>
      </c>
    </row>
    <row r="101" spans="1:89" x14ac:dyDescent="0.25">
      <c r="A101" s="115"/>
      <c r="B101" s="6">
        <v>16</v>
      </c>
      <c r="C101" s="7" t="s">
        <v>66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>
        <f t="shared" si="4"/>
        <v>0</v>
      </c>
    </row>
    <row r="102" spans="1:89" x14ac:dyDescent="0.25">
      <c r="A102" s="115"/>
      <c r="B102" s="6">
        <v>17</v>
      </c>
      <c r="C102" s="7" t="s">
        <v>67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>
        <f t="shared" si="4"/>
        <v>0</v>
      </c>
    </row>
    <row r="103" spans="1:89" x14ac:dyDescent="0.25">
      <c r="A103" s="115"/>
      <c r="B103" s="6">
        <v>18</v>
      </c>
      <c r="C103" s="7" t="s">
        <v>68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>
        <f t="shared" si="4"/>
        <v>0</v>
      </c>
    </row>
    <row r="104" spans="1:89" x14ac:dyDescent="0.25">
      <c r="A104" s="115"/>
      <c r="B104" s="6">
        <v>19</v>
      </c>
      <c r="C104" s="7" t="s">
        <v>69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>
        <v>0.39</v>
      </c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>
        <f t="shared" si="4"/>
        <v>0.39</v>
      </c>
    </row>
    <row r="105" spans="1:89" x14ac:dyDescent="0.25">
      <c r="A105" s="115"/>
      <c r="B105" s="6">
        <v>20</v>
      </c>
      <c r="C105" s="7" t="s">
        <v>70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>
        <f t="shared" si="4"/>
        <v>0</v>
      </c>
    </row>
    <row r="106" spans="1:89" x14ac:dyDescent="0.25">
      <c r="A106" s="115"/>
      <c r="B106" s="6">
        <v>21</v>
      </c>
      <c r="C106" s="7" t="s">
        <v>71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>
        <f t="shared" si="4"/>
        <v>0</v>
      </c>
    </row>
    <row r="107" spans="1:89" x14ac:dyDescent="0.25">
      <c r="A107" s="115"/>
      <c r="B107" s="6">
        <v>22</v>
      </c>
      <c r="C107" s="7" t="s">
        <v>72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>
        <f t="shared" si="4"/>
        <v>0</v>
      </c>
    </row>
    <row r="108" spans="1:89" x14ac:dyDescent="0.25">
      <c r="A108" s="115"/>
      <c r="B108" s="6">
        <v>23</v>
      </c>
      <c r="C108" s="7" t="s">
        <v>73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>
        <f t="shared" si="4"/>
        <v>0</v>
      </c>
    </row>
    <row r="109" spans="1:89" x14ac:dyDescent="0.25">
      <c r="A109" s="115"/>
      <c r="B109" s="6">
        <v>24</v>
      </c>
      <c r="C109" s="7" t="s">
        <v>74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>
        <v>9.0399999999999991</v>
      </c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>
        <v>0.25</v>
      </c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>
        <f t="shared" si="4"/>
        <v>9.2899999999999991</v>
      </c>
    </row>
    <row r="110" spans="1:89" x14ac:dyDescent="0.25">
      <c r="A110" s="115"/>
      <c r="B110" s="6">
        <v>25</v>
      </c>
      <c r="C110" s="7" t="s">
        <v>75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>
        <v>0.19</v>
      </c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>
        <v>1.17</v>
      </c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>
        <f t="shared" si="4"/>
        <v>1.3599999999999999</v>
      </c>
    </row>
    <row r="111" spans="1:89" x14ac:dyDescent="0.25">
      <c r="A111" s="115"/>
      <c r="B111" s="6">
        <v>26</v>
      </c>
      <c r="C111" s="7" t="s">
        <v>76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>
        <f t="shared" si="4"/>
        <v>0</v>
      </c>
    </row>
    <row r="112" spans="1:89" x14ac:dyDescent="0.25">
      <c r="A112" s="115"/>
      <c r="B112" s="6">
        <v>27</v>
      </c>
      <c r="C112" s="7" t="s">
        <v>77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>
        <f t="shared" si="4"/>
        <v>0</v>
      </c>
    </row>
    <row r="113" spans="1:89" x14ac:dyDescent="0.25">
      <c r="A113" s="115"/>
      <c r="B113" s="6">
        <v>28</v>
      </c>
      <c r="C113" s="7" t="s">
        <v>78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>
        <f t="shared" si="4"/>
        <v>0</v>
      </c>
    </row>
    <row r="114" spans="1:89" x14ac:dyDescent="0.25">
      <c r="A114" s="115"/>
      <c r="B114" s="6">
        <v>29</v>
      </c>
      <c r="C114" s="7" t="s">
        <v>79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>
        <f t="shared" si="4"/>
        <v>0</v>
      </c>
    </row>
    <row r="115" spans="1:89" x14ac:dyDescent="0.25">
      <c r="A115" s="115"/>
      <c r="B115" s="6">
        <v>30</v>
      </c>
      <c r="C115" s="7" t="s">
        <v>80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>
        <f t="shared" si="4"/>
        <v>0</v>
      </c>
    </row>
    <row r="116" spans="1:89" x14ac:dyDescent="0.25">
      <c r="A116" s="115"/>
      <c r="B116" s="6">
        <v>31</v>
      </c>
      <c r="C116" s="7" t="s">
        <v>81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>
        <f t="shared" si="4"/>
        <v>0</v>
      </c>
    </row>
    <row r="117" spans="1:89" x14ac:dyDescent="0.25">
      <c r="A117" s="115"/>
      <c r="B117" s="6">
        <v>32</v>
      </c>
      <c r="C117" s="7" t="s">
        <v>82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>
        <f t="shared" si="4"/>
        <v>0</v>
      </c>
    </row>
    <row r="118" spans="1:89" x14ac:dyDescent="0.25">
      <c r="A118" s="115"/>
      <c r="B118" s="6">
        <v>33</v>
      </c>
      <c r="C118" s="7" t="s">
        <v>83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>
        <f t="shared" si="4"/>
        <v>0</v>
      </c>
    </row>
    <row r="119" spans="1:89" x14ac:dyDescent="0.25">
      <c r="A119" s="115"/>
      <c r="B119" s="6">
        <v>34</v>
      </c>
      <c r="C119" s="7" t="s">
        <v>84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>
        <v>0.02</v>
      </c>
      <c r="V119" s="8">
        <v>1.76</v>
      </c>
      <c r="W119" s="8"/>
      <c r="X119" s="8"/>
      <c r="Y119" s="8"/>
      <c r="Z119" s="8">
        <v>0.08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>
        <v>1.37</v>
      </c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>
        <f t="shared" si="4"/>
        <v>3.2300000000000004</v>
      </c>
    </row>
    <row r="120" spans="1:89" x14ac:dyDescent="0.25">
      <c r="A120" s="115"/>
      <c r="B120" s="6">
        <v>35</v>
      </c>
      <c r="C120" s="7" t="s">
        <v>85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>
        <v>5.71</v>
      </c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>
        <f t="shared" si="4"/>
        <v>5.71</v>
      </c>
    </row>
    <row r="121" spans="1:89" x14ac:dyDescent="0.25">
      <c r="A121" s="115"/>
      <c r="B121" s="6">
        <v>36</v>
      </c>
      <c r="C121" s="7" t="s">
        <v>86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>
        <v>6.04</v>
      </c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>
        <v>0.28000000000000003</v>
      </c>
      <c r="BO121" s="8"/>
      <c r="BP121" s="8"/>
      <c r="BQ121" s="8"/>
      <c r="BR121" s="8"/>
      <c r="BS121" s="8"/>
      <c r="BT121" s="8"/>
      <c r="BU121" s="8">
        <v>2.2200000000000002</v>
      </c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>
        <f t="shared" si="4"/>
        <v>8.5400000000000009</v>
      </c>
    </row>
    <row r="122" spans="1:89" x14ac:dyDescent="0.25">
      <c r="A122" s="115"/>
      <c r="B122" s="6">
        <v>37</v>
      </c>
      <c r="C122" s="7" t="s">
        <v>87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>
        <f t="shared" si="4"/>
        <v>0</v>
      </c>
    </row>
    <row r="123" spans="1:89" x14ac:dyDescent="0.25">
      <c r="A123" s="115"/>
      <c r="B123" s="6">
        <v>38</v>
      </c>
      <c r="C123" s="7" t="s">
        <v>88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>
        <f t="shared" si="4"/>
        <v>0</v>
      </c>
    </row>
    <row r="124" spans="1:89" x14ac:dyDescent="0.25">
      <c r="A124" s="115"/>
      <c r="B124" s="6">
        <v>39</v>
      </c>
      <c r="C124" s="7" t="s">
        <v>89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>
        <f t="shared" si="4"/>
        <v>0</v>
      </c>
    </row>
    <row r="125" spans="1:89" x14ac:dyDescent="0.25">
      <c r="A125" s="115"/>
      <c r="B125" s="6">
        <v>40</v>
      </c>
      <c r="C125" s="7" t="s">
        <v>90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>
        <v>0.39</v>
      </c>
      <c r="W125" s="8"/>
      <c r="X125" s="8"/>
      <c r="Y125" s="8"/>
      <c r="Z125" s="8">
        <v>0.63</v>
      </c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>
        <v>1.31</v>
      </c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>
        <f t="shared" si="4"/>
        <v>2.33</v>
      </c>
    </row>
    <row r="126" spans="1:89" x14ac:dyDescent="0.25">
      <c r="A126" s="115"/>
      <c r="B126" s="6">
        <v>41</v>
      </c>
      <c r="C126" s="7" t="s">
        <v>91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>
        <v>0.37</v>
      </c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>
        <f t="shared" si="4"/>
        <v>0.37</v>
      </c>
    </row>
    <row r="127" spans="1:89" x14ac:dyDescent="0.25">
      <c r="A127" s="115"/>
      <c r="B127" s="6">
        <v>42</v>
      </c>
      <c r="C127" s="7" t="s">
        <v>92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>
        <f t="shared" si="4"/>
        <v>0</v>
      </c>
    </row>
    <row r="128" spans="1:89" x14ac:dyDescent="0.25">
      <c r="A128" s="115"/>
      <c r="B128" s="6">
        <v>43</v>
      </c>
      <c r="C128" s="7" t="s">
        <v>93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>
        <v>0.16</v>
      </c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>
        <f t="shared" si="4"/>
        <v>0.16</v>
      </c>
    </row>
    <row r="129" spans="1:89" x14ac:dyDescent="0.25">
      <c r="A129" s="115"/>
      <c r="B129" s="6">
        <v>44</v>
      </c>
      <c r="C129" s="7" t="s">
        <v>94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>
        <v>0.17</v>
      </c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>
        <v>0.18</v>
      </c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>
        <f t="shared" si="4"/>
        <v>0.35</v>
      </c>
    </row>
    <row r="130" spans="1:89" x14ac:dyDescent="0.25">
      <c r="A130" s="115"/>
      <c r="B130" s="6">
        <v>45</v>
      </c>
      <c r="C130" s="7" t="s">
        <v>95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>
        <v>1</v>
      </c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>
        <f t="shared" si="4"/>
        <v>1</v>
      </c>
    </row>
    <row r="131" spans="1:89" x14ac:dyDescent="0.25">
      <c r="A131" s="115"/>
      <c r="B131" s="6">
        <v>46</v>
      </c>
      <c r="C131" s="7" t="s">
        <v>96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>
        <f t="shared" si="4"/>
        <v>0</v>
      </c>
    </row>
    <row r="132" spans="1:89" x14ac:dyDescent="0.25">
      <c r="A132" s="115"/>
      <c r="B132" s="6">
        <v>47</v>
      </c>
      <c r="C132" s="7" t="s">
        <v>97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>
        <f t="shared" si="4"/>
        <v>0</v>
      </c>
    </row>
    <row r="133" spans="1:89" x14ac:dyDescent="0.25">
      <c r="A133" s="115"/>
      <c r="B133" s="6">
        <v>48</v>
      </c>
      <c r="C133" s="7" t="s">
        <v>98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>
        <f t="shared" si="4"/>
        <v>0</v>
      </c>
    </row>
    <row r="134" spans="1:89" x14ac:dyDescent="0.25">
      <c r="A134" s="115"/>
      <c r="B134" s="6">
        <v>49</v>
      </c>
      <c r="C134" s="7" t="s">
        <v>99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>
        <v>0.11</v>
      </c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>
        <v>1.38</v>
      </c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>
        <f t="shared" si="4"/>
        <v>1.49</v>
      </c>
    </row>
    <row r="135" spans="1:89" x14ac:dyDescent="0.25">
      <c r="A135" s="115"/>
      <c r="B135" s="6">
        <v>50</v>
      </c>
      <c r="C135" s="7" t="s">
        <v>100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>
        <f t="shared" si="4"/>
        <v>0</v>
      </c>
    </row>
    <row r="136" spans="1:89" x14ac:dyDescent="0.25">
      <c r="A136" s="115"/>
      <c r="B136" s="6">
        <v>51</v>
      </c>
      <c r="C136" s="7" t="s">
        <v>101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>
        <v>0.1</v>
      </c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>
        <v>0.28999999999999998</v>
      </c>
      <c r="BO136" s="8"/>
      <c r="BP136" s="8"/>
      <c r="BQ136" s="8"/>
      <c r="BR136" s="8"/>
      <c r="BS136" s="8">
        <v>19.649999999999999</v>
      </c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>
        <f t="shared" ref="CK136:CK163" si="5">SUM(D136:CJ136)</f>
        <v>20.04</v>
      </c>
    </row>
    <row r="137" spans="1:89" x14ac:dyDescent="0.25">
      <c r="A137" s="115"/>
      <c r="B137" s="6">
        <v>52</v>
      </c>
      <c r="C137" s="7" t="s">
        <v>102</v>
      </c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>
        <f t="shared" si="5"/>
        <v>0</v>
      </c>
    </row>
    <row r="138" spans="1:89" x14ac:dyDescent="0.25">
      <c r="A138" s="115"/>
      <c r="B138" s="6">
        <v>53</v>
      </c>
      <c r="C138" s="7" t="s">
        <v>103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72"/>
      <c r="CK138" s="8">
        <f t="shared" si="5"/>
        <v>0</v>
      </c>
    </row>
    <row r="139" spans="1:89" x14ac:dyDescent="0.25">
      <c r="A139" s="115"/>
      <c r="B139" s="6">
        <v>54</v>
      </c>
      <c r="C139" s="7" t="s">
        <v>104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>
        <f t="shared" si="5"/>
        <v>0</v>
      </c>
    </row>
    <row r="140" spans="1:89" x14ac:dyDescent="0.25">
      <c r="A140" s="115"/>
      <c r="B140" s="6">
        <v>55</v>
      </c>
      <c r="C140" s="7" t="s">
        <v>105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>
        <f t="shared" si="5"/>
        <v>0</v>
      </c>
    </row>
    <row r="141" spans="1:89" x14ac:dyDescent="0.25">
      <c r="A141" s="115"/>
      <c r="B141" s="6">
        <v>56</v>
      </c>
      <c r="C141" s="7" t="s">
        <v>106</v>
      </c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>
        <v>0.19</v>
      </c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>
        <v>0.26</v>
      </c>
      <c r="BO141" s="8">
        <v>7.0000000000000007E-2</v>
      </c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>
        <f t="shared" si="5"/>
        <v>0.52</v>
      </c>
    </row>
    <row r="142" spans="1:89" x14ac:dyDescent="0.25">
      <c r="A142" s="115"/>
      <c r="B142" s="6">
        <v>57</v>
      </c>
      <c r="C142" s="7" t="s">
        <v>107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>
        <f t="shared" si="5"/>
        <v>0</v>
      </c>
    </row>
    <row r="143" spans="1:89" x14ac:dyDescent="0.25">
      <c r="A143" s="115"/>
      <c r="B143" s="6">
        <v>58</v>
      </c>
      <c r="C143" s="7" t="s">
        <v>108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>
        <f t="shared" si="5"/>
        <v>0</v>
      </c>
    </row>
    <row r="144" spans="1:89" x14ac:dyDescent="0.25">
      <c r="A144" s="115"/>
      <c r="B144" s="6">
        <v>59</v>
      </c>
      <c r="C144" s="7" t="s">
        <v>109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>
        <v>0.7</v>
      </c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>
        <f t="shared" si="5"/>
        <v>0.7</v>
      </c>
    </row>
    <row r="145" spans="1:89" x14ac:dyDescent="0.25">
      <c r="A145" s="115"/>
      <c r="B145" s="6">
        <v>60</v>
      </c>
      <c r="C145" s="7" t="s">
        <v>110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>
        <f t="shared" si="5"/>
        <v>0</v>
      </c>
    </row>
    <row r="146" spans="1:89" x14ac:dyDescent="0.25">
      <c r="A146" s="115"/>
      <c r="B146" s="6">
        <v>61</v>
      </c>
      <c r="C146" s="7" t="s">
        <v>111</v>
      </c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>
        <f t="shared" si="5"/>
        <v>0</v>
      </c>
    </row>
    <row r="147" spans="1:89" x14ac:dyDescent="0.25">
      <c r="A147" s="115"/>
      <c r="B147" s="6">
        <v>62</v>
      </c>
      <c r="C147" s="7" t="s">
        <v>313</v>
      </c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>
        <v>0.08</v>
      </c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>
        <f t="shared" si="5"/>
        <v>0.08</v>
      </c>
    </row>
    <row r="148" spans="1:89" x14ac:dyDescent="0.25">
      <c r="A148" s="115"/>
      <c r="B148" s="6">
        <v>63</v>
      </c>
      <c r="C148" s="7" t="s">
        <v>314</v>
      </c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>
        <f t="shared" si="5"/>
        <v>0</v>
      </c>
    </row>
    <row r="149" spans="1:89" x14ac:dyDescent="0.25">
      <c r="A149" s="115"/>
      <c r="B149" s="6">
        <v>64</v>
      </c>
      <c r="C149" s="7" t="s">
        <v>114</v>
      </c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>
        <f t="shared" si="5"/>
        <v>0</v>
      </c>
    </row>
    <row r="150" spans="1:89" x14ac:dyDescent="0.25">
      <c r="A150" s="115"/>
      <c r="B150" s="6">
        <v>65</v>
      </c>
      <c r="C150" s="7" t="s">
        <v>115</v>
      </c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>
        <f t="shared" si="5"/>
        <v>0</v>
      </c>
    </row>
    <row r="151" spans="1:89" x14ac:dyDescent="0.25">
      <c r="A151" s="115"/>
      <c r="B151" s="6">
        <v>66</v>
      </c>
      <c r="C151" s="7" t="s">
        <v>116</v>
      </c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>
        <v>0.11</v>
      </c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>
        <v>1.1000000000000001</v>
      </c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>
        <f t="shared" si="5"/>
        <v>1.2100000000000002</v>
      </c>
    </row>
    <row r="152" spans="1:89" x14ac:dyDescent="0.25">
      <c r="A152" s="115"/>
      <c r="B152" s="6">
        <v>67</v>
      </c>
      <c r="C152" s="7" t="s">
        <v>315</v>
      </c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>
        <f t="shared" si="5"/>
        <v>0</v>
      </c>
    </row>
    <row r="153" spans="1:89" x14ac:dyDescent="0.25">
      <c r="A153" s="115"/>
      <c r="B153" s="6">
        <v>68</v>
      </c>
      <c r="C153" s="7" t="s">
        <v>118</v>
      </c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>
        <f t="shared" si="5"/>
        <v>0</v>
      </c>
    </row>
    <row r="154" spans="1:89" x14ac:dyDescent="0.25">
      <c r="A154" s="115"/>
      <c r="B154" s="6">
        <v>69</v>
      </c>
      <c r="C154" s="7" t="s">
        <v>316</v>
      </c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>
        <f t="shared" si="5"/>
        <v>0</v>
      </c>
    </row>
    <row r="155" spans="1:89" x14ac:dyDescent="0.25">
      <c r="A155" s="115"/>
      <c r="B155" s="6">
        <v>70</v>
      </c>
      <c r="C155" s="7" t="s">
        <v>120</v>
      </c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>
        <v>0.1</v>
      </c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>
        <f t="shared" si="5"/>
        <v>0.1</v>
      </c>
    </row>
    <row r="156" spans="1:89" x14ac:dyDescent="0.25">
      <c r="A156" s="115"/>
      <c r="B156" s="6">
        <v>71</v>
      </c>
      <c r="C156" s="7" t="s">
        <v>121</v>
      </c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>
        <f t="shared" si="5"/>
        <v>0</v>
      </c>
    </row>
    <row r="157" spans="1:89" x14ac:dyDescent="0.25">
      <c r="A157" s="115"/>
      <c r="B157" s="6">
        <v>72</v>
      </c>
      <c r="C157" s="7" t="s">
        <v>317</v>
      </c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>
        <f t="shared" si="5"/>
        <v>0</v>
      </c>
    </row>
    <row r="158" spans="1:89" x14ac:dyDescent="0.25">
      <c r="A158" s="115"/>
      <c r="B158" s="6">
        <v>73</v>
      </c>
      <c r="C158" s="7" t="s">
        <v>318</v>
      </c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>
        <f t="shared" si="5"/>
        <v>0</v>
      </c>
    </row>
    <row r="159" spans="1:89" x14ac:dyDescent="0.25">
      <c r="A159" s="115"/>
      <c r="B159" s="6">
        <v>74</v>
      </c>
      <c r="C159" s="7" t="s">
        <v>124</v>
      </c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>
        <f t="shared" si="5"/>
        <v>0</v>
      </c>
    </row>
    <row r="160" spans="1:89" x14ac:dyDescent="0.25">
      <c r="A160" s="115"/>
      <c r="B160" s="6">
        <v>75</v>
      </c>
      <c r="C160" s="7" t="s">
        <v>319</v>
      </c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>
        <f t="shared" si="5"/>
        <v>0</v>
      </c>
    </row>
    <row r="161" spans="1:90" x14ac:dyDescent="0.25">
      <c r="A161" s="115"/>
      <c r="B161" s="6">
        <v>76</v>
      </c>
      <c r="C161" s="7" t="s">
        <v>126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>
        <v>0.18</v>
      </c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>
        <v>0.03</v>
      </c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>
        <v>0.14000000000000001</v>
      </c>
      <c r="BO161" s="8"/>
      <c r="BP161" s="8"/>
      <c r="BQ161" s="8"/>
      <c r="BR161" s="8"/>
      <c r="BS161" s="8"/>
      <c r="BT161" s="8"/>
      <c r="BU161" s="8">
        <v>1.95</v>
      </c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>
        <f t="shared" si="5"/>
        <v>2.2999999999999998</v>
      </c>
    </row>
    <row r="162" spans="1:90" x14ac:dyDescent="0.25">
      <c r="A162" s="115"/>
      <c r="B162" s="6">
        <v>77</v>
      </c>
      <c r="C162" s="7" t="s">
        <v>127</v>
      </c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>
        <f t="shared" si="5"/>
        <v>0</v>
      </c>
    </row>
    <row r="163" spans="1:90" ht="15.75" thickBot="1" x14ac:dyDescent="0.3">
      <c r="A163" s="116"/>
      <c r="B163" s="6">
        <v>78</v>
      </c>
      <c r="C163" s="7" t="s">
        <v>320</v>
      </c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>
        <f t="shared" si="5"/>
        <v>0</v>
      </c>
    </row>
    <row r="164" spans="1:90" ht="16.5" thickTop="1" thickBot="1" x14ac:dyDescent="0.3">
      <c r="A164" s="103" t="s">
        <v>332</v>
      </c>
      <c r="B164" s="104"/>
      <c r="C164" s="105"/>
      <c r="D164" s="15">
        <f t="shared" ref="D164:AI164" si="6">SUM(D86:D163)</f>
        <v>0</v>
      </c>
      <c r="E164" s="15">
        <f t="shared" si="6"/>
        <v>0</v>
      </c>
      <c r="F164" s="15">
        <f t="shared" si="6"/>
        <v>0</v>
      </c>
      <c r="G164" s="15">
        <f t="shared" si="6"/>
        <v>0</v>
      </c>
      <c r="H164" s="15">
        <f t="shared" si="6"/>
        <v>0</v>
      </c>
      <c r="I164" s="15">
        <f t="shared" si="6"/>
        <v>0</v>
      </c>
      <c r="J164" s="15">
        <f t="shared" si="6"/>
        <v>0</v>
      </c>
      <c r="K164" s="15">
        <f t="shared" si="6"/>
        <v>0</v>
      </c>
      <c r="L164" s="15">
        <f t="shared" si="6"/>
        <v>0</v>
      </c>
      <c r="M164" s="15">
        <f t="shared" si="6"/>
        <v>0</v>
      </c>
      <c r="N164" s="15">
        <f t="shared" si="6"/>
        <v>0</v>
      </c>
      <c r="O164" s="15">
        <f t="shared" si="6"/>
        <v>0</v>
      </c>
      <c r="P164" s="15">
        <f t="shared" si="6"/>
        <v>0</v>
      </c>
      <c r="Q164" s="15">
        <f t="shared" si="6"/>
        <v>0.18</v>
      </c>
      <c r="R164" s="15">
        <f t="shared" si="6"/>
        <v>0</v>
      </c>
      <c r="S164" s="15">
        <f t="shared" si="6"/>
        <v>0</v>
      </c>
      <c r="T164" s="15">
        <f t="shared" si="6"/>
        <v>0</v>
      </c>
      <c r="U164" s="15">
        <f t="shared" si="6"/>
        <v>1.1300000000000001</v>
      </c>
      <c r="V164" s="15">
        <f t="shared" si="6"/>
        <v>8.61</v>
      </c>
      <c r="W164" s="15">
        <f t="shared" si="6"/>
        <v>0</v>
      </c>
      <c r="X164" s="15">
        <f t="shared" si="6"/>
        <v>0</v>
      </c>
      <c r="Y164" s="15">
        <f t="shared" si="6"/>
        <v>0</v>
      </c>
      <c r="Z164" s="15">
        <f t="shared" si="6"/>
        <v>2.12</v>
      </c>
      <c r="AA164" s="15">
        <f t="shared" si="6"/>
        <v>0</v>
      </c>
      <c r="AB164" s="15">
        <f t="shared" si="6"/>
        <v>0.48</v>
      </c>
      <c r="AC164" s="15">
        <f t="shared" si="6"/>
        <v>0</v>
      </c>
      <c r="AD164" s="15">
        <f t="shared" si="6"/>
        <v>0</v>
      </c>
      <c r="AE164" s="15">
        <f t="shared" si="6"/>
        <v>0</v>
      </c>
      <c r="AF164" s="15">
        <f t="shared" si="6"/>
        <v>0</v>
      </c>
      <c r="AG164" s="15">
        <f t="shared" si="6"/>
        <v>0</v>
      </c>
      <c r="AH164" s="15">
        <f t="shared" si="6"/>
        <v>0</v>
      </c>
      <c r="AI164" s="15">
        <f t="shared" si="6"/>
        <v>15.879999999999999</v>
      </c>
      <c r="AJ164" s="15">
        <f t="shared" ref="AJ164:BO164" si="7">SUM(AJ86:AJ163)</f>
        <v>0</v>
      </c>
      <c r="AK164" s="15">
        <f t="shared" si="7"/>
        <v>0</v>
      </c>
      <c r="AL164" s="15">
        <f t="shared" si="7"/>
        <v>0</v>
      </c>
      <c r="AM164" s="15">
        <f t="shared" si="7"/>
        <v>0</v>
      </c>
      <c r="AN164" s="15">
        <f t="shared" si="7"/>
        <v>0</v>
      </c>
      <c r="AO164" s="15">
        <f t="shared" si="7"/>
        <v>0</v>
      </c>
      <c r="AP164" s="15">
        <f t="shared" si="7"/>
        <v>0</v>
      </c>
      <c r="AQ164" s="15">
        <f t="shared" si="7"/>
        <v>0</v>
      </c>
      <c r="AR164" s="15">
        <f t="shared" si="7"/>
        <v>0</v>
      </c>
      <c r="AS164" s="15">
        <f t="shared" si="7"/>
        <v>0</v>
      </c>
      <c r="AT164" s="15">
        <f t="shared" si="7"/>
        <v>0</v>
      </c>
      <c r="AU164" s="15">
        <f t="shared" si="7"/>
        <v>0</v>
      </c>
      <c r="AV164" s="15">
        <f t="shared" si="7"/>
        <v>0</v>
      </c>
      <c r="AW164" s="15">
        <f t="shared" si="7"/>
        <v>0</v>
      </c>
      <c r="AX164" s="15">
        <f t="shared" si="7"/>
        <v>0</v>
      </c>
      <c r="AY164" s="15">
        <f t="shared" si="7"/>
        <v>0</v>
      </c>
      <c r="AZ164" s="15">
        <f t="shared" si="7"/>
        <v>0</v>
      </c>
      <c r="BA164" s="15">
        <f t="shared" si="7"/>
        <v>0</v>
      </c>
      <c r="BB164" s="15">
        <f t="shared" si="7"/>
        <v>0</v>
      </c>
      <c r="BC164" s="15">
        <f t="shared" si="7"/>
        <v>0</v>
      </c>
      <c r="BD164" s="15">
        <f t="shared" si="7"/>
        <v>0</v>
      </c>
      <c r="BE164" s="15">
        <f t="shared" si="7"/>
        <v>0</v>
      </c>
      <c r="BF164" s="15">
        <f t="shared" si="7"/>
        <v>0</v>
      </c>
      <c r="BG164" s="15">
        <f t="shared" si="7"/>
        <v>0</v>
      </c>
      <c r="BH164" s="15">
        <f t="shared" si="7"/>
        <v>0</v>
      </c>
      <c r="BI164" s="15">
        <f t="shared" si="7"/>
        <v>0</v>
      </c>
      <c r="BJ164" s="15">
        <f t="shared" si="7"/>
        <v>0</v>
      </c>
      <c r="BK164" s="15">
        <f t="shared" si="7"/>
        <v>0</v>
      </c>
      <c r="BL164" s="15">
        <f t="shared" si="7"/>
        <v>0.14000000000000001</v>
      </c>
      <c r="BM164" s="15">
        <f t="shared" si="7"/>
        <v>0</v>
      </c>
      <c r="BN164" s="15">
        <f t="shared" si="7"/>
        <v>4.5</v>
      </c>
      <c r="BO164" s="15">
        <f t="shared" si="7"/>
        <v>0.1</v>
      </c>
      <c r="BP164" s="15">
        <f t="shared" ref="BP164:CK164" si="8">SUM(BP86:BP163)</f>
        <v>0</v>
      </c>
      <c r="BQ164" s="15">
        <f t="shared" si="8"/>
        <v>0</v>
      </c>
      <c r="BR164" s="15">
        <f t="shared" si="8"/>
        <v>0</v>
      </c>
      <c r="BS164" s="15">
        <f t="shared" si="8"/>
        <v>23.259999999999998</v>
      </c>
      <c r="BT164" s="15">
        <f t="shared" si="8"/>
        <v>0.7</v>
      </c>
      <c r="BU164" s="15">
        <f t="shared" si="8"/>
        <v>6.65</v>
      </c>
      <c r="BV164" s="15">
        <f t="shared" si="8"/>
        <v>0</v>
      </c>
      <c r="BW164" s="15">
        <f t="shared" si="8"/>
        <v>0</v>
      </c>
      <c r="BX164" s="15">
        <f t="shared" si="8"/>
        <v>0</v>
      </c>
      <c r="BY164" s="15">
        <f t="shared" si="8"/>
        <v>0</v>
      </c>
      <c r="BZ164" s="15">
        <f t="shared" si="8"/>
        <v>0</v>
      </c>
      <c r="CA164" s="15">
        <f t="shared" si="8"/>
        <v>0</v>
      </c>
      <c r="CB164" s="15">
        <f t="shared" si="8"/>
        <v>0</v>
      </c>
      <c r="CC164" s="15">
        <f t="shared" si="8"/>
        <v>0</v>
      </c>
      <c r="CD164" s="15">
        <f t="shared" si="8"/>
        <v>0</v>
      </c>
      <c r="CE164" s="15">
        <f t="shared" si="8"/>
        <v>0</v>
      </c>
      <c r="CF164" s="15">
        <f t="shared" si="8"/>
        <v>0</v>
      </c>
      <c r="CG164" s="15">
        <f t="shared" si="8"/>
        <v>0</v>
      </c>
      <c r="CH164" s="15">
        <f t="shared" si="8"/>
        <v>0</v>
      </c>
      <c r="CI164" s="15">
        <f t="shared" si="8"/>
        <v>0</v>
      </c>
      <c r="CJ164" s="15">
        <f t="shared" si="8"/>
        <v>0</v>
      </c>
      <c r="CK164" s="15">
        <f t="shared" si="8"/>
        <v>63.75</v>
      </c>
      <c r="CL164" s="18"/>
    </row>
    <row r="165" spans="1:90" ht="16.5" thickTop="1" thickBot="1" x14ac:dyDescent="0.3">
      <c r="A165" s="103" t="s">
        <v>233</v>
      </c>
      <c r="B165" s="104"/>
      <c r="C165" s="105"/>
      <c r="D165" s="15">
        <f>SUM(D85,D164)</f>
        <v>22.9</v>
      </c>
      <c r="E165" s="15">
        <f t="shared" ref="E165:BP165" si="9">SUM(E85,E164)</f>
        <v>24.36</v>
      </c>
      <c r="F165" s="15">
        <f t="shared" si="9"/>
        <v>0.19</v>
      </c>
      <c r="G165" s="15">
        <f t="shared" si="9"/>
        <v>2005.8200000000002</v>
      </c>
      <c r="H165" s="15">
        <f t="shared" si="9"/>
        <v>0.62</v>
      </c>
      <c r="I165" s="15">
        <f t="shared" si="9"/>
        <v>0.41</v>
      </c>
      <c r="J165" s="15">
        <f t="shared" si="9"/>
        <v>4</v>
      </c>
      <c r="K165" s="15">
        <f t="shared" si="9"/>
        <v>1.7599999999999998</v>
      </c>
      <c r="L165" s="15">
        <f t="shared" si="9"/>
        <v>1.42</v>
      </c>
      <c r="M165" s="15">
        <f t="shared" si="9"/>
        <v>29.729999999999997</v>
      </c>
      <c r="N165" s="15">
        <f t="shared" si="9"/>
        <v>0</v>
      </c>
      <c r="O165" s="15">
        <f t="shared" si="9"/>
        <v>0.6</v>
      </c>
      <c r="P165" s="15">
        <f t="shared" si="9"/>
        <v>8.9499999999999993</v>
      </c>
      <c r="Q165" s="15">
        <f t="shared" si="9"/>
        <v>236.95999999999998</v>
      </c>
      <c r="R165" s="15">
        <f t="shared" si="9"/>
        <v>100.15</v>
      </c>
      <c r="S165" s="15">
        <f t="shared" si="9"/>
        <v>51.730000000000004</v>
      </c>
      <c r="T165" s="15">
        <f t="shared" si="9"/>
        <v>82773.919999999998</v>
      </c>
      <c r="U165" s="15">
        <f t="shared" si="9"/>
        <v>12712.5</v>
      </c>
      <c r="V165" s="15">
        <f t="shared" si="9"/>
        <v>126982.26999999997</v>
      </c>
      <c r="W165" s="15">
        <f t="shared" si="9"/>
        <v>21085.189999999991</v>
      </c>
      <c r="X165" s="15">
        <f t="shared" si="9"/>
        <v>1719.1499999999999</v>
      </c>
      <c r="Y165" s="15">
        <f t="shared" si="9"/>
        <v>29.750000000000007</v>
      </c>
      <c r="Z165" s="15">
        <f t="shared" si="9"/>
        <v>8582.83</v>
      </c>
      <c r="AA165" s="15">
        <f t="shared" si="9"/>
        <v>0.12</v>
      </c>
      <c r="AB165" s="15">
        <f t="shared" si="9"/>
        <v>0.48</v>
      </c>
      <c r="AC165" s="15">
        <f t="shared" si="9"/>
        <v>0.38</v>
      </c>
      <c r="AD165" s="15">
        <f t="shared" si="9"/>
        <v>7.0000000000000007E-2</v>
      </c>
      <c r="AE165" s="15">
        <f t="shared" si="9"/>
        <v>45.160000000000011</v>
      </c>
      <c r="AF165" s="15">
        <f t="shared" si="9"/>
        <v>0</v>
      </c>
      <c r="AG165" s="15">
        <f t="shared" si="9"/>
        <v>19.750000000000004</v>
      </c>
      <c r="AH165" s="15">
        <f t="shared" si="9"/>
        <v>1.61</v>
      </c>
      <c r="AI165" s="15">
        <f t="shared" si="9"/>
        <v>2488.6399999999994</v>
      </c>
      <c r="AJ165" s="15">
        <f t="shared" si="9"/>
        <v>2.3400000000000003</v>
      </c>
      <c r="AK165" s="15">
        <f t="shared" si="9"/>
        <v>1.23</v>
      </c>
      <c r="AL165" s="15">
        <f t="shared" si="9"/>
        <v>0</v>
      </c>
      <c r="AM165" s="15">
        <f t="shared" si="9"/>
        <v>11.1</v>
      </c>
      <c r="AN165" s="15">
        <f t="shared" si="9"/>
        <v>0.41</v>
      </c>
      <c r="AO165" s="15">
        <f t="shared" si="9"/>
        <v>66.38</v>
      </c>
      <c r="AP165" s="15">
        <f t="shared" si="9"/>
        <v>25.959999999999997</v>
      </c>
      <c r="AQ165" s="15">
        <f t="shared" si="9"/>
        <v>0.39</v>
      </c>
      <c r="AR165" s="15">
        <f t="shared" si="9"/>
        <v>0.45</v>
      </c>
      <c r="AS165" s="15">
        <f t="shared" si="9"/>
        <v>0.24</v>
      </c>
      <c r="AT165" s="15">
        <f t="shared" si="9"/>
        <v>0.21</v>
      </c>
      <c r="AU165" s="15">
        <f t="shared" si="9"/>
        <v>0.63</v>
      </c>
      <c r="AV165" s="15">
        <f t="shared" si="9"/>
        <v>3.77</v>
      </c>
      <c r="AW165" s="15">
        <f t="shared" si="9"/>
        <v>0.14000000000000001</v>
      </c>
      <c r="AX165" s="15">
        <f t="shared" si="9"/>
        <v>0.56000000000000005</v>
      </c>
      <c r="AY165" s="15">
        <f t="shared" si="9"/>
        <v>0.1</v>
      </c>
      <c r="AZ165" s="15">
        <f t="shared" si="9"/>
        <v>1.76</v>
      </c>
      <c r="BA165" s="15">
        <f t="shared" si="9"/>
        <v>0.02</v>
      </c>
      <c r="BB165" s="15">
        <f t="shared" si="9"/>
        <v>3.56</v>
      </c>
      <c r="BC165" s="15">
        <f t="shared" si="9"/>
        <v>0.17</v>
      </c>
      <c r="BD165" s="15">
        <f t="shared" si="9"/>
        <v>0.12</v>
      </c>
      <c r="BE165" s="15">
        <f t="shared" si="9"/>
        <v>0.19</v>
      </c>
      <c r="BF165" s="15">
        <f t="shared" si="9"/>
        <v>0.2</v>
      </c>
      <c r="BG165" s="15">
        <f t="shared" si="9"/>
        <v>0.03</v>
      </c>
      <c r="BH165" s="15">
        <f t="shared" si="9"/>
        <v>3</v>
      </c>
      <c r="BI165" s="15">
        <f t="shared" si="9"/>
        <v>1.7200000000000002</v>
      </c>
      <c r="BJ165" s="15">
        <f t="shared" si="9"/>
        <v>3.91</v>
      </c>
      <c r="BK165" s="15">
        <f t="shared" si="9"/>
        <v>0.73000000000000009</v>
      </c>
      <c r="BL165" s="15">
        <f t="shared" si="9"/>
        <v>0.35</v>
      </c>
      <c r="BM165" s="15">
        <f t="shared" si="9"/>
        <v>0.34</v>
      </c>
      <c r="BN165" s="15">
        <f t="shared" si="9"/>
        <v>118.58999999999999</v>
      </c>
      <c r="BO165" s="15">
        <f t="shared" si="9"/>
        <v>0.55999999999999994</v>
      </c>
      <c r="BP165" s="15">
        <f t="shared" si="9"/>
        <v>0.25</v>
      </c>
      <c r="BQ165" s="15">
        <f t="shared" ref="BQ165:CK165" si="10">SUM(BQ85,BQ164)</f>
        <v>7.0000000000000007E-2</v>
      </c>
      <c r="BR165" s="15">
        <f t="shared" si="10"/>
        <v>0.04</v>
      </c>
      <c r="BS165" s="15">
        <f t="shared" si="10"/>
        <v>43.2</v>
      </c>
      <c r="BT165" s="15">
        <f t="shared" si="10"/>
        <v>0.75</v>
      </c>
      <c r="BU165" s="15">
        <f t="shared" si="10"/>
        <v>67.910000000000011</v>
      </c>
      <c r="BV165" s="15">
        <f t="shared" si="10"/>
        <v>0.25</v>
      </c>
      <c r="BW165" s="15">
        <f t="shared" si="10"/>
        <v>2.2699999999999996</v>
      </c>
      <c r="BX165" s="15">
        <f t="shared" si="10"/>
        <v>8.07</v>
      </c>
      <c r="BY165" s="15">
        <f t="shared" si="10"/>
        <v>6.2399999999999993</v>
      </c>
      <c r="BZ165" s="15">
        <f t="shared" si="10"/>
        <v>1.23</v>
      </c>
      <c r="CA165" s="15">
        <f t="shared" si="10"/>
        <v>14.709999999999997</v>
      </c>
      <c r="CB165" s="15">
        <f t="shared" si="10"/>
        <v>1.5</v>
      </c>
      <c r="CC165" s="15">
        <f t="shared" si="10"/>
        <v>23.66</v>
      </c>
      <c r="CD165" s="15">
        <f t="shared" si="10"/>
        <v>0</v>
      </c>
      <c r="CE165" s="15">
        <f t="shared" si="10"/>
        <v>0.22</v>
      </c>
      <c r="CF165" s="15">
        <f t="shared" si="10"/>
        <v>0.03</v>
      </c>
      <c r="CG165" s="15">
        <f t="shared" si="10"/>
        <v>6.5</v>
      </c>
      <c r="CH165" s="15">
        <f t="shared" si="10"/>
        <v>1.27</v>
      </c>
      <c r="CI165" s="15">
        <f t="shared" si="10"/>
        <v>0.69</v>
      </c>
      <c r="CJ165" s="15">
        <f t="shared" si="10"/>
        <v>0.23</v>
      </c>
      <c r="CK165" s="15">
        <f t="shared" si="10"/>
        <v>259359.66999999993</v>
      </c>
    </row>
    <row r="166" spans="1:90" ht="15.75" thickTop="1" x14ac:dyDescent="0.25">
      <c r="A166" s="48" t="s">
        <v>235</v>
      </c>
    </row>
    <row r="167" spans="1:90" x14ac:dyDescent="0.25">
      <c r="A167" s="48" t="s">
        <v>419</v>
      </c>
    </row>
  </sheetData>
  <mergeCells count="10">
    <mergeCell ref="A2:CK2"/>
    <mergeCell ref="A86:A163"/>
    <mergeCell ref="A164:C164"/>
    <mergeCell ref="A165:C165"/>
    <mergeCell ref="CK4:CK6"/>
    <mergeCell ref="D4:BA4"/>
    <mergeCell ref="BB4:BQ4"/>
    <mergeCell ref="A4:C5"/>
    <mergeCell ref="A7:A84"/>
    <mergeCell ref="A85:C8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R167"/>
  <sheetViews>
    <sheetView workbookViewId="0">
      <pane xSplit="3" ySplit="6" topLeftCell="D158" activePane="bottomRight" state="frozen"/>
      <selection pane="topRight" activeCell="D1" sqref="D1"/>
      <selection pane="bottomLeft" activeCell="A7" sqref="A7"/>
      <selection pane="bottomRight" activeCell="F172" sqref="F172"/>
    </sheetView>
  </sheetViews>
  <sheetFormatPr baseColWidth="10" defaultRowHeight="15" x14ac:dyDescent="0.25"/>
  <cols>
    <col min="1" max="1" width="7.140625" customWidth="1"/>
    <col min="2" max="2" width="5.140625" customWidth="1"/>
    <col min="3" max="3" width="25.85546875" bestFit="1" customWidth="1"/>
    <col min="4" max="4" width="9.42578125" bestFit="1" customWidth="1"/>
    <col min="5" max="5" width="10.28515625" bestFit="1" customWidth="1"/>
    <col min="6" max="6" width="7.28515625" bestFit="1" customWidth="1"/>
    <col min="7" max="7" width="8.7109375" bestFit="1" customWidth="1"/>
    <col min="8" max="8" width="9.5703125" bestFit="1" customWidth="1"/>
    <col min="9" max="9" width="10.5703125" bestFit="1" customWidth="1"/>
    <col min="10" max="10" width="8.42578125" bestFit="1" customWidth="1"/>
    <col min="11" max="11" width="8.28515625" bestFit="1" customWidth="1"/>
    <col min="12" max="12" width="11.140625" bestFit="1" customWidth="1"/>
    <col min="13" max="16" width="8.7109375" customWidth="1"/>
    <col min="17" max="17" width="7" bestFit="1" customWidth="1"/>
    <col min="18" max="18" width="8.5703125" bestFit="1" customWidth="1"/>
    <col min="19" max="19" width="6.85546875" bestFit="1" customWidth="1"/>
    <col min="20" max="20" width="10" customWidth="1"/>
    <col min="21" max="26" width="8.7109375" customWidth="1"/>
    <col min="27" max="27" width="9.140625" bestFit="1" customWidth="1"/>
    <col min="28" max="28" width="12.5703125" customWidth="1"/>
    <col min="29" max="29" width="12.140625" customWidth="1"/>
    <col min="30" max="30" width="9.140625" bestFit="1" customWidth="1"/>
    <col min="31" max="31" width="12.7109375" customWidth="1"/>
    <col min="32" max="32" width="9.28515625" bestFit="1" customWidth="1"/>
    <col min="33" max="33" width="12" customWidth="1"/>
    <col min="34" max="34" width="10.5703125" customWidth="1"/>
    <col min="35" max="35" width="7.85546875" bestFit="1" customWidth="1"/>
    <col min="36" max="36" width="11.42578125" bestFit="1" customWidth="1"/>
    <col min="37" max="37" width="9.42578125" bestFit="1" customWidth="1"/>
    <col min="38" max="38" width="9.7109375" bestFit="1" customWidth="1"/>
    <col min="39" max="39" width="8.28515625" bestFit="1" customWidth="1"/>
    <col min="41" max="41" width="10.5703125" customWidth="1"/>
    <col min="42" max="42" width="11.28515625" customWidth="1"/>
    <col min="43" max="43" width="10.85546875" bestFit="1" customWidth="1"/>
    <col min="44" max="44" width="9.85546875" bestFit="1" customWidth="1"/>
    <col min="45" max="45" width="8.5703125" bestFit="1" customWidth="1"/>
    <col min="47" max="47" width="11" bestFit="1" customWidth="1"/>
    <col min="48" max="48" width="12.42578125" bestFit="1" customWidth="1"/>
    <col min="49" max="49" width="12.42578125" customWidth="1"/>
    <col min="50" max="50" width="12.140625" customWidth="1"/>
    <col min="51" max="51" width="9.28515625" bestFit="1" customWidth="1"/>
    <col min="52" max="76" width="8.7109375" customWidth="1"/>
    <col min="77" max="77" width="8" bestFit="1" customWidth="1"/>
    <col min="78" max="92" width="8.7109375" customWidth="1"/>
    <col min="93" max="93" width="10.28515625" customWidth="1"/>
  </cols>
  <sheetData>
    <row r="2" spans="1:93" ht="15.75" x14ac:dyDescent="0.25">
      <c r="A2" s="118" t="s">
        <v>333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</row>
    <row r="4" spans="1:93" x14ac:dyDescent="0.25">
      <c r="A4" s="106" t="s">
        <v>370</v>
      </c>
      <c r="B4" s="107"/>
      <c r="C4" s="107"/>
      <c r="D4" s="108" t="s">
        <v>1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8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111" t="s">
        <v>180</v>
      </c>
    </row>
    <row r="5" spans="1:93" x14ac:dyDescent="0.25">
      <c r="A5" s="107"/>
      <c r="B5" s="107"/>
      <c r="C5" s="107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62">
        <v>13</v>
      </c>
      <c r="M5" s="3">
        <v>20</v>
      </c>
      <c r="N5" s="62">
        <v>23</v>
      </c>
      <c r="O5" s="3">
        <v>24</v>
      </c>
      <c r="P5" s="3">
        <v>40</v>
      </c>
      <c r="Q5" s="3">
        <v>41</v>
      </c>
      <c r="R5" s="3">
        <v>49</v>
      </c>
      <c r="S5" s="3">
        <v>52</v>
      </c>
      <c r="T5" s="3">
        <v>60</v>
      </c>
      <c r="U5" s="3">
        <v>62</v>
      </c>
      <c r="V5" s="3">
        <v>63</v>
      </c>
      <c r="W5" s="3">
        <v>64</v>
      </c>
      <c r="X5" s="3">
        <v>65</v>
      </c>
      <c r="Y5" s="3">
        <v>66</v>
      </c>
      <c r="Z5" s="3">
        <v>69</v>
      </c>
      <c r="AA5" s="62">
        <v>77</v>
      </c>
      <c r="AB5" s="3">
        <v>78</v>
      </c>
      <c r="AC5" s="3">
        <v>82</v>
      </c>
      <c r="AD5" s="3">
        <v>91</v>
      </c>
      <c r="AE5" s="3">
        <v>96</v>
      </c>
      <c r="AF5" s="3">
        <v>99</v>
      </c>
      <c r="AG5" s="3">
        <v>102</v>
      </c>
      <c r="AH5" s="62">
        <v>106</v>
      </c>
      <c r="AI5" s="3">
        <v>108</v>
      </c>
      <c r="AJ5" s="3">
        <v>109</v>
      </c>
      <c r="AK5" s="3">
        <v>110</v>
      </c>
      <c r="AL5" s="3">
        <v>111</v>
      </c>
      <c r="AM5" s="3">
        <v>112</v>
      </c>
      <c r="AN5" s="3">
        <v>113</v>
      </c>
      <c r="AO5" s="3">
        <v>114</v>
      </c>
      <c r="AP5" s="3">
        <v>115</v>
      </c>
      <c r="AQ5" s="3">
        <v>117</v>
      </c>
      <c r="AR5" s="62">
        <v>119</v>
      </c>
      <c r="AS5" s="3">
        <v>120</v>
      </c>
      <c r="AT5" s="3">
        <v>123</v>
      </c>
      <c r="AU5" s="3">
        <v>125</v>
      </c>
      <c r="AV5" s="3">
        <v>144</v>
      </c>
      <c r="AW5" s="62">
        <v>145</v>
      </c>
      <c r="AX5" s="3">
        <v>150</v>
      </c>
      <c r="AY5" s="3">
        <v>151</v>
      </c>
      <c r="AZ5" s="3">
        <v>152</v>
      </c>
      <c r="BA5" s="3">
        <v>153</v>
      </c>
      <c r="BB5" s="3">
        <v>155</v>
      </c>
      <c r="BC5" s="3">
        <v>157</v>
      </c>
      <c r="BD5" s="3">
        <v>163</v>
      </c>
      <c r="BE5" s="3">
        <v>164</v>
      </c>
      <c r="BF5" s="62">
        <v>165</v>
      </c>
      <c r="BG5" s="62">
        <v>166</v>
      </c>
      <c r="BH5" s="3">
        <v>167</v>
      </c>
      <c r="BI5" s="3">
        <v>169</v>
      </c>
      <c r="BJ5" s="3">
        <v>172</v>
      </c>
      <c r="BK5" s="3">
        <v>175</v>
      </c>
      <c r="BL5" s="62">
        <v>178</v>
      </c>
      <c r="BM5" s="3">
        <v>179</v>
      </c>
      <c r="BN5" s="3">
        <v>180</v>
      </c>
      <c r="BO5" s="3">
        <v>185</v>
      </c>
      <c r="BP5" s="3">
        <v>192</v>
      </c>
      <c r="BQ5" s="3">
        <v>193</v>
      </c>
      <c r="BR5" s="3">
        <v>197</v>
      </c>
      <c r="BS5" s="3">
        <v>206</v>
      </c>
      <c r="BT5" s="3">
        <v>207</v>
      </c>
      <c r="BU5" s="3">
        <v>211</v>
      </c>
      <c r="BV5" s="3">
        <v>212</v>
      </c>
      <c r="BW5" s="3">
        <v>215</v>
      </c>
      <c r="BX5" s="3">
        <v>216</v>
      </c>
      <c r="BY5" s="3">
        <v>219</v>
      </c>
      <c r="BZ5" s="3">
        <v>225</v>
      </c>
      <c r="CA5" s="3">
        <v>234</v>
      </c>
      <c r="CB5" s="3">
        <v>241</v>
      </c>
      <c r="CC5" s="62">
        <v>243</v>
      </c>
      <c r="CD5" s="62">
        <v>244</v>
      </c>
      <c r="CE5" s="3">
        <v>247</v>
      </c>
      <c r="CF5" s="3">
        <v>278</v>
      </c>
      <c r="CG5" s="3">
        <v>293</v>
      </c>
      <c r="CH5" s="3">
        <v>306</v>
      </c>
      <c r="CI5" s="3">
        <v>326</v>
      </c>
      <c r="CJ5" s="3">
        <v>327</v>
      </c>
      <c r="CK5" s="3">
        <v>338</v>
      </c>
      <c r="CL5" s="3">
        <v>343</v>
      </c>
      <c r="CM5" s="62">
        <v>909</v>
      </c>
      <c r="CN5" s="3">
        <v>928</v>
      </c>
      <c r="CO5" s="112"/>
    </row>
    <row r="6" spans="1:93" ht="84" customHeight="1" thickBot="1" x14ac:dyDescent="0.3">
      <c r="A6" s="5" t="s">
        <v>2</v>
      </c>
      <c r="B6" s="5" t="s">
        <v>3</v>
      </c>
      <c r="C6" s="5" t="s">
        <v>4</v>
      </c>
      <c r="D6" s="5" t="s">
        <v>237</v>
      </c>
      <c r="E6" s="5" t="s">
        <v>238</v>
      </c>
      <c r="F6" s="5" t="s">
        <v>239</v>
      </c>
      <c r="G6" s="5" t="s">
        <v>240</v>
      </c>
      <c r="H6" s="5" t="s">
        <v>241</v>
      </c>
      <c r="I6" s="5" t="s">
        <v>242</v>
      </c>
      <c r="J6" s="5" t="s">
        <v>243</v>
      </c>
      <c r="K6" s="5" t="s">
        <v>244</v>
      </c>
      <c r="L6" s="5" t="s">
        <v>321</v>
      </c>
      <c r="M6" s="5" t="s">
        <v>245</v>
      </c>
      <c r="N6" s="5" t="s">
        <v>322</v>
      </c>
      <c r="O6" s="5" t="s">
        <v>246</v>
      </c>
      <c r="P6" s="5" t="s">
        <v>248</v>
      </c>
      <c r="Q6" s="5" t="s">
        <v>388</v>
      </c>
      <c r="R6" s="5" t="s">
        <v>389</v>
      </c>
      <c r="S6" s="5" t="s">
        <v>251</v>
      </c>
      <c r="T6" s="5" t="s">
        <v>252</v>
      </c>
      <c r="U6" s="5" t="s">
        <v>253</v>
      </c>
      <c r="V6" s="5" t="s">
        <v>254</v>
      </c>
      <c r="W6" s="5" t="s">
        <v>255</v>
      </c>
      <c r="X6" s="5" t="s">
        <v>256</v>
      </c>
      <c r="Y6" s="5" t="s">
        <v>257</v>
      </c>
      <c r="Z6" s="5" t="s">
        <v>258</v>
      </c>
      <c r="AA6" s="5" t="s">
        <v>323</v>
      </c>
      <c r="AB6" s="5" t="s">
        <v>259</v>
      </c>
      <c r="AC6" s="5" t="s">
        <v>260</v>
      </c>
      <c r="AD6" s="5" t="s">
        <v>261</v>
      </c>
      <c r="AE6" s="5" t="s">
        <v>262</v>
      </c>
      <c r="AF6" s="5" t="s">
        <v>264</v>
      </c>
      <c r="AG6" s="5" t="s">
        <v>266</v>
      </c>
      <c r="AH6" s="5" t="s">
        <v>383</v>
      </c>
      <c r="AI6" s="5" t="s">
        <v>375</v>
      </c>
      <c r="AJ6" s="5" t="s">
        <v>376</v>
      </c>
      <c r="AK6" s="5" t="s">
        <v>377</v>
      </c>
      <c r="AL6" s="5" t="s">
        <v>378</v>
      </c>
      <c r="AM6" s="5" t="s">
        <v>379</v>
      </c>
      <c r="AN6" s="5" t="s">
        <v>267</v>
      </c>
      <c r="AO6" s="5" t="s">
        <v>268</v>
      </c>
      <c r="AP6" s="5" t="s">
        <v>269</v>
      </c>
      <c r="AQ6" s="5" t="s">
        <v>380</v>
      </c>
      <c r="AR6" s="5" t="s">
        <v>324</v>
      </c>
      <c r="AS6" s="5" t="s">
        <v>270</v>
      </c>
      <c r="AT6" s="5" t="s">
        <v>271</v>
      </c>
      <c r="AU6" s="5" t="s">
        <v>272</v>
      </c>
      <c r="AV6" s="5" t="s">
        <v>273</v>
      </c>
      <c r="AW6" s="5" t="s">
        <v>325</v>
      </c>
      <c r="AX6" s="5" t="s">
        <v>209</v>
      </c>
      <c r="AY6" s="5" t="s">
        <v>381</v>
      </c>
      <c r="AZ6" s="5" t="s">
        <v>275</v>
      </c>
      <c r="BA6" s="5" t="s">
        <v>276</v>
      </c>
      <c r="BB6" s="5" t="s">
        <v>277</v>
      </c>
      <c r="BC6" s="5" t="s">
        <v>279</v>
      </c>
      <c r="BD6" s="5" t="s">
        <v>280</v>
      </c>
      <c r="BE6" s="5" t="s">
        <v>281</v>
      </c>
      <c r="BF6" s="5" t="s">
        <v>326</v>
      </c>
      <c r="BG6" s="5" t="s">
        <v>327</v>
      </c>
      <c r="BH6" s="5" t="s">
        <v>282</v>
      </c>
      <c r="BI6" s="5" t="s">
        <v>283</v>
      </c>
      <c r="BJ6" s="5" t="s">
        <v>285</v>
      </c>
      <c r="BK6" s="5" t="s">
        <v>286</v>
      </c>
      <c r="BL6" s="5" t="s">
        <v>328</v>
      </c>
      <c r="BM6" s="5" t="s">
        <v>287</v>
      </c>
      <c r="BN6" s="5" t="s">
        <v>288</v>
      </c>
      <c r="BO6" s="5" t="s">
        <v>289</v>
      </c>
      <c r="BP6" s="5" t="s">
        <v>382</v>
      </c>
      <c r="BQ6" s="5" t="s">
        <v>290</v>
      </c>
      <c r="BR6" s="5" t="s">
        <v>291</v>
      </c>
      <c r="BS6" s="5" t="s">
        <v>292</v>
      </c>
      <c r="BT6" s="5" t="s">
        <v>293</v>
      </c>
      <c r="BU6" s="5" t="s">
        <v>294</v>
      </c>
      <c r="BV6" s="5" t="s">
        <v>295</v>
      </c>
      <c r="BW6" s="5" t="s">
        <v>296</v>
      </c>
      <c r="BX6" s="5" t="s">
        <v>297</v>
      </c>
      <c r="BY6" s="5" t="s">
        <v>299</v>
      </c>
      <c r="BZ6" s="5" t="s">
        <v>300</v>
      </c>
      <c r="CA6" s="5" t="s">
        <v>301</v>
      </c>
      <c r="CB6" s="5" t="s">
        <v>302</v>
      </c>
      <c r="CC6" s="5" t="s">
        <v>329</v>
      </c>
      <c r="CD6" s="5" t="s">
        <v>330</v>
      </c>
      <c r="CE6" s="5" t="s">
        <v>303</v>
      </c>
      <c r="CF6" s="5" t="s">
        <v>304</v>
      </c>
      <c r="CG6" s="5" t="s">
        <v>305</v>
      </c>
      <c r="CH6" s="5" t="s">
        <v>306</v>
      </c>
      <c r="CI6" s="5" t="s">
        <v>307</v>
      </c>
      <c r="CJ6" s="5" t="s">
        <v>308</v>
      </c>
      <c r="CK6" s="5" t="s">
        <v>309</v>
      </c>
      <c r="CL6" s="5" t="s">
        <v>310</v>
      </c>
      <c r="CM6" s="5" t="s">
        <v>331</v>
      </c>
      <c r="CN6" s="5" t="s">
        <v>312</v>
      </c>
      <c r="CO6" s="113"/>
    </row>
    <row r="7" spans="1:93" ht="15.75" thickTop="1" x14ac:dyDescent="0.25">
      <c r="A7" s="119" t="s">
        <v>50</v>
      </c>
      <c r="B7" s="6">
        <v>1</v>
      </c>
      <c r="C7" s="7" t="s">
        <v>51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>
        <v>5531.04</v>
      </c>
      <c r="V7" s="8">
        <v>93.28</v>
      </c>
      <c r="W7" s="8">
        <v>2925.54</v>
      </c>
      <c r="X7" s="8">
        <v>834.86</v>
      </c>
      <c r="Y7" s="8">
        <v>10.89</v>
      </c>
      <c r="Z7" s="8"/>
      <c r="AA7" s="8"/>
      <c r="AB7" s="8">
        <v>3.5300000000000002</v>
      </c>
      <c r="AC7" s="8"/>
      <c r="AD7" s="8"/>
      <c r="AE7" s="8"/>
      <c r="AF7" s="8">
        <v>1.02</v>
      </c>
      <c r="AG7" s="8"/>
      <c r="AH7" s="8"/>
      <c r="AI7" s="8"/>
      <c r="AJ7" s="8">
        <v>1.7</v>
      </c>
      <c r="AK7" s="8"/>
      <c r="AL7" s="8"/>
      <c r="AM7" s="8"/>
      <c r="AN7" s="8">
        <v>0.02</v>
      </c>
      <c r="AO7" s="8"/>
      <c r="AP7" s="8"/>
      <c r="AQ7" s="8"/>
      <c r="AR7" s="8"/>
      <c r="AS7" s="8"/>
      <c r="AT7" s="8">
        <v>0.01</v>
      </c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>
        <v>1.49</v>
      </c>
      <c r="BR7" s="8"/>
      <c r="BS7" s="8"/>
      <c r="BT7" s="8"/>
      <c r="BU7" s="8"/>
      <c r="BV7" s="8"/>
      <c r="BW7" s="8"/>
      <c r="BX7" s="8">
        <v>0.73</v>
      </c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>
        <f t="shared" ref="CO7:CO38" si="0">SUM(D7:CN7)</f>
        <v>9404.1100000000024</v>
      </c>
    </row>
    <row r="8" spans="1:93" x14ac:dyDescent="0.25">
      <c r="A8" s="114"/>
      <c r="B8" s="6">
        <v>2</v>
      </c>
      <c r="C8" s="7" t="s">
        <v>52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>
        <v>5142.1899999999996</v>
      </c>
      <c r="V8" s="8">
        <v>109.42</v>
      </c>
      <c r="W8" s="8">
        <v>3500.28</v>
      </c>
      <c r="X8" s="8">
        <v>192.89000000000001</v>
      </c>
      <c r="Y8" s="8">
        <v>37.85</v>
      </c>
      <c r="Z8" s="8"/>
      <c r="AA8" s="8"/>
      <c r="AB8" s="8">
        <v>1.03</v>
      </c>
      <c r="AC8" s="8"/>
      <c r="AD8" s="8"/>
      <c r="AE8" s="8"/>
      <c r="AF8" s="8">
        <v>0.12</v>
      </c>
      <c r="AG8" s="8"/>
      <c r="AH8" s="8"/>
      <c r="AI8" s="8"/>
      <c r="AJ8" s="8">
        <v>20.02</v>
      </c>
      <c r="AK8" s="8"/>
      <c r="AL8" s="8"/>
      <c r="AM8" s="8"/>
      <c r="AN8" s="8"/>
      <c r="AO8" s="8"/>
      <c r="AP8" s="8">
        <v>3.97</v>
      </c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>
        <v>0.56000000000000005</v>
      </c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>
        <f t="shared" si="0"/>
        <v>9008.33</v>
      </c>
    </row>
    <row r="9" spans="1:93" x14ac:dyDescent="0.25">
      <c r="A9" s="114"/>
      <c r="B9" s="6">
        <v>3</v>
      </c>
      <c r="C9" s="7" t="s">
        <v>53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>
        <v>1373.26</v>
      </c>
      <c r="V9" s="8">
        <v>3.41</v>
      </c>
      <c r="W9" s="8">
        <v>697.4</v>
      </c>
      <c r="X9" s="8">
        <v>69.540000000000006</v>
      </c>
      <c r="Y9" s="8">
        <v>9.75</v>
      </c>
      <c r="Z9" s="8"/>
      <c r="AA9" s="8"/>
      <c r="AB9" s="8"/>
      <c r="AC9" s="8"/>
      <c r="AD9" s="8"/>
      <c r="AE9" s="8"/>
      <c r="AF9" s="8">
        <v>0.03</v>
      </c>
      <c r="AG9" s="8"/>
      <c r="AH9" s="8"/>
      <c r="AI9" s="8"/>
      <c r="AJ9" s="8">
        <v>0.82000000000000006</v>
      </c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>
        <v>0.03</v>
      </c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>
        <v>0.01</v>
      </c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>
        <f t="shared" si="0"/>
        <v>2154.2500000000009</v>
      </c>
    </row>
    <row r="10" spans="1:93" x14ac:dyDescent="0.25">
      <c r="A10" s="114"/>
      <c r="B10" s="6">
        <v>4</v>
      </c>
      <c r="C10" s="7" t="s">
        <v>54</v>
      </c>
      <c r="D10" s="8"/>
      <c r="E10" s="8"/>
      <c r="F10" s="8"/>
      <c r="G10" s="8">
        <v>6.5600000000000005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>
        <v>63.4</v>
      </c>
      <c r="W10" s="8">
        <v>214.53</v>
      </c>
      <c r="X10" s="8">
        <v>11.88</v>
      </c>
      <c r="Y10" s="8">
        <v>0.39</v>
      </c>
      <c r="Z10" s="8"/>
      <c r="AA10" s="8"/>
      <c r="AB10" s="8">
        <v>52.44</v>
      </c>
      <c r="AC10" s="8"/>
      <c r="AD10" s="8"/>
      <c r="AE10" s="8"/>
      <c r="AF10" s="8"/>
      <c r="AG10" s="8"/>
      <c r="AH10" s="8"/>
      <c r="AI10" s="8"/>
      <c r="AJ10" s="8">
        <v>0.01</v>
      </c>
      <c r="AK10" s="8"/>
      <c r="AL10" s="8"/>
      <c r="AM10" s="8"/>
      <c r="AN10" s="8">
        <v>0.1</v>
      </c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>
        <v>0.33</v>
      </c>
      <c r="BA10" s="8"/>
      <c r="BB10" s="8"/>
      <c r="BC10" s="8"/>
      <c r="BD10" s="8"/>
      <c r="BE10" s="8"/>
      <c r="BF10" s="8"/>
      <c r="BG10" s="8"/>
      <c r="BH10" s="8"/>
      <c r="BI10" s="8"/>
      <c r="BJ10" s="8">
        <v>0.31</v>
      </c>
      <c r="BK10" s="8"/>
      <c r="BL10" s="8"/>
      <c r="BM10" s="8"/>
      <c r="BN10" s="8"/>
      <c r="BO10" s="8"/>
      <c r="BP10" s="8"/>
      <c r="BQ10" s="8">
        <v>0.23</v>
      </c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>
        <f t="shared" si="0"/>
        <v>350.18</v>
      </c>
    </row>
    <row r="11" spans="1:93" x14ac:dyDescent="0.25">
      <c r="A11" s="114"/>
      <c r="B11" s="6">
        <v>5</v>
      </c>
      <c r="C11" s="7" t="s">
        <v>55</v>
      </c>
      <c r="D11" s="8"/>
      <c r="E11" s="8"/>
      <c r="F11" s="8"/>
      <c r="G11" s="8">
        <v>6.71</v>
      </c>
      <c r="H11" s="8"/>
      <c r="I11" s="8"/>
      <c r="J11" s="8">
        <v>0.44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>
        <v>2725.02</v>
      </c>
      <c r="V11" s="8">
        <v>47.89</v>
      </c>
      <c r="W11" s="8">
        <v>2182.48</v>
      </c>
      <c r="X11" s="8">
        <v>624.78</v>
      </c>
      <c r="Y11" s="8">
        <v>4.2699999999999996</v>
      </c>
      <c r="Z11" s="8">
        <v>2.84</v>
      </c>
      <c r="AA11" s="8"/>
      <c r="AB11" s="8">
        <v>11.93</v>
      </c>
      <c r="AC11" s="8"/>
      <c r="AD11" s="8"/>
      <c r="AE11" s="8"/>
      <c r="AF11" s="8">
        <v>0.14000000000000001</v>
      </c>
      <c r="AG11" s="8"/>
      <c r="AH11" s="8"/>
      <c r="AI11" s="8"/>
      <c r="AJ11" s="8">
        <v>10.14</v>
      </c>
      <c r="AK11" s="8"/>
      <c r="AL11" s="8"/>
      <c r="AM11" s="8"/>
      <c r="AN11" s="8">
        <v>0.19</v>
      </c>
      <c r="AO11" s="8"/>
      <c r="AP11" s="8">
        <v>0.71</v>
      </c>
      <c r="AQ11" s="8"/>
      <c r="AR11" s="8"/>
      <c r="AS11" s="8"/>
      <c r="AT11" s="8"/>
      <c r="AU11" s="8"/>
      <c r="AV11" s="8"/>
      <c r="AW11" s="8"/>
      <c r="AX11" s="8">
        <v>20.07</v>
      </c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>
        <v>0.53</v>
      </c>
      <c r="BR11" s="8"/>
      <c r="BS11" s="8"/>
      <c r="BT11" s="8"/>
      <c r="BU11" s="8"/>
      <c r="BV11" s="8">
        <v>2.33</v>
      </c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>
        <f t="shared" si="0"/>
        <v>5640.47</v>
      </c>
    </row>
    <row r="12" spans="1:93" x14ac:dyDescent="0.25">
      <c r="A12" s="114"/>
      <c r="B12" s="6">
        <v>6</v>
      </c>
      <c r="C12" s="7" t="s">
        <v>56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>
        <v>79.239999999999995</v>
      </c>
      <c r="V12" s="8">
        <v>57.050000000000004</v>
      </c>
      <c r="W12" s="8">
        <v>350.58</v>
      </c>
      <c r="X12" s="8">
        <v>74.540000000000006</v>
      </c>
      <c r="Y12" s="8">
        <v>2.29</v>
      </c>
      <c r="Z12" s="8"/>
      <c r="AA12" s="8"/>
      <c r="AB12" s="8">
        <v>1.55</v>
      </c>
      <c r="AC12" s="8"/>
      <c r="AD12" s="8"/>
      <c r="AE12" s="8"/>
      <c r="AF12" s="8"/>
      <c r="AG12" s="8"/>
      <c r="AH12" s="8"/>
      <c r="AI12" s="8"/>
      <c r="AJ12" s="8">
        <v>3.47</v>
      </c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>
        <v>0.08</v>
      </c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>
        <v>0.14000000000000001</v>
      </c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>
        <f t="shared" si="0"/>
        <v>568.93999999999994</v>
      </c>
    </row>
    <row r="13" spans="1:93" x14ac:dyDescent="0.25">
      <c r="A13" s="114"/>
      <c r="B13" s="6">
        <v>7</v>
      </c>
      <c r="C13" s="7" t="s">
        <v>57</v>
      </c>
      <c r="D13" s="8"/>
      <c r="E13" s="8"/>
      <c r="F13" s="8"/>
      <c r="G13" s="8">
        <v>1.44</v>
      </c>
      <c r="H13" s="8"/>
      <c r="I13" s="8"/>
      <c r="J13" s="8"/>
      <c r="K13" s="8"/>
      <c r="L13" s="8"/>
      <c r="M13" s="8"/>
      <c r="N13" s="8"/>
      <c r="O13" s="8"/>
      <c r="P13" s="8">
        <v>0.23</v>
      </c>
      <c r="Q13" s="8"/>
      <c r="R13" s="8">
        <v>1.69</v>
      </c>
      <c r="S13" s="8"/>
      <c r="T13" s="8">
        <v>2.83</v>
      </c>
      <c r="U13" s="8">
        <v>954.48</v>
      </c>
      <c r="V13" s="8">
        <v>100.11</v>
      </c>
      <c r="W13" s="8">
        <v>1220.45</v>
      </c>
      <c r="X13" s="8">
        <v>108.59</v>
      </c>
      <c r="Y13" s="8">
        <v>4.2300000000000004</v>
      </c>
      <c r="Z13" s="8"/>
      <c r="AA13" s="8"/>
      <c r="AB13" s="8">
        <v>0.17</v>
      </c>
      <c r="AC13" s="8"/>
      <c r="AD13" s="8"/>
      <c r="AE13" s="8"/>
      <c r="AF13" s="8">
        <v>0.77</v>
      </c>
      <c r="AG13" s="8"/>
      <c r="AH13" s="8"/>
      <c r="AI13" s="8"/>
      <c r="AJ13" s="8">
        <v>0.64</v>
      </c>
      <c r="AK13" s="8"/>
      <c r="AL13" s="8"/>
      <c r="AM13" s="8"/>
      <c r="AN13" s="8">
        <v>7.0000000000000007E-2</v>
      </c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>
        <v>0.19</v>
      </c>
      <c r="BD13" s="8"/>
      <c r="BE13" s="8"/>
      <c r="BF13" s="8"/>
      <c r="BG13" s="8"/>
      <c r="BH13" s="8"/>
      <c r="BI13" s="8"/>
      <c r="BJ13" s="8"/>
      <c r="BK13" s="8"/>
      <c r="BL13" s="8"/>
      <c r="BM13" s="8">
        <v>0.1</v>
      </c>
      <c r="BN13" s="8"/>
      <c r="BO13" s="8">
        <v>0.13</v>
      </c>
      <c r="BP13" s="8"/>
      <c r="BQ13" s="8">
        <v>0.69000000000000006</v>
      </c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>
        <f t="shared" si="0"/>
        <v>2396.8100000000004</v>
      </c>
    </row>
    <row r="14" spans="1:93" x14ac:dyDescent="0.25">
      <c r="A14" s="114"/>
      <c r="B14" s="6">
        <v>8</v>
      </c>
      <c r="C14" s="7" t="s">
        <v>58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>
        <v>4841.79</v>
      </c>
      <c r="V14" s="8">
        <v>15.82</v>
      </c>
      <c r="W14" s="8">
        <v>877.57</v>
      </c>
      <c r="X14" s="8">
        <v>121.5</v>
      </c>
      <c r="Y14" s="8">
        <v>52.86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>
        <v>13.52</v>
      </c>
      <c r="AK14" s="8"/>
      <c r="AL14" s="8"/>
      <c r="AM14" s="8"/>
      <c r="AN14" s="8"/>
      <c r="AO14" s="8"/>
      <c r="AP14" s="8">
        <v>0.32</v>
      </c>
      <c r="AQ14" s="8"/>
      <c r="AR14" s="8"/>
      <c r="AS14" s="8"/>
      <c r="AT14" s="8"/>
      <c r="AU14" s="8"/>
      <c r="AV14" s="8"/>
      <c r="AW14" s="8"/>
      <c r="AX14" s="8">
        <v>0.04</v>
      </c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>
        <v>0.14000000000000001</v>
      </c>
      <c r="BR14" s="8"/>
      <c r="BS14" s="8"/>
      <c r="BT14" s="8"/>
      <c r="BU14" s="8"/>
      <c r="BV14" s="8"/>
      <c r="BW14" s="8"/>
      <c r="BX14" s="8">
        <v>1.59</v>
      </c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>
        <f t="shared" si="0"/>
        <v>5925.15</v>
      </c>
    </row>
    <row r="15" spans="1:93" x14ac:dyDescent="0.25">
      <c r="A15" s="114"/>
      <c r="B15" s="6">
        <v>9</v>
      </c>
      <c r="C15" s="7" t="s">
        <v>59</v>
      </c>
      <c r="D15" s="8"/>
      <c r="E15" s="8"/>
      <c r="F15" s="8"/>
      <c r="G15" s="8">
        <v>0.11</v>
      </c>
      <c r="H15" s="8"/>
      <c r="I15" s="8"/>
      <c r="J15" s="8"/>
      <c r="K15" s="8"/>
      <c r="L15" s="8"/>
      <c r="M15" s="8"/>
      <c r="N15" s="8"/>
      <c r="O15" s="8"/>
      <c r="P15" s="8"/>
      <c r="Q15" s="8">
        <v>0.23</v>
      </c>
      <c r="R15" s="8"/>
      <c r="S15" s="8"/>
      <c r="T15" s="8"/>
      <c r="U15" s="8"/>
      <c r="V15" s="8">
        <v>114.07000000000001</v>
      </c>
      <c r="W15" s="8">
        <v>893.02</v>
      </c>
      <c r="X15" s="8">
        <v>25.3</v>
      </c>
      <c r="Y15" s="8">
        <v>11.93</v>
      </c>
      <c r="Z15" s="8"/>
      <c r="AA15" s="8"/>
      <c r="AB15" s="8">
        <v>35.729999999999997</v>
      </c>
      <c r="AC15" s="8"/>
      <c r="AD15" s="8"/>
      <c r="AE15" s="8"/>
      <c r="AF15" s="8"/>
      <c r="AG15" s="8"/>
      <c r="AH15" s="8"/>
      <c r="AI15" s="8"/>
      <c r="AJ15" s="8">
        <v>37.28</v>
      </c>
      <c r="AK15" s="8"/>
      <c r="AL15" s="8"/>
      <c r="AM15" s="8"/>
      <c r="AN15" s="8">
        <v>0.13</v>
      </c>
      <c r="AO15" s="8"/>
      <c r="AP15" s="8">
        <v>0.22</v>
      </c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>
        <v>0.36</v>
      </c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>
        <f t="shared" si="0"/>
        <v>1118.3800000000001</v>
      </c>
    </row>
    <row r="16" spans="1:93" x14ac:dyDescent="0.25">
      <c r="A16" s="114"/>
      <c r="B16" s="6">
        <v>10</v>
      </c>
      <c r="C16" s="7" t="s">
        <v>60</v>
      </c>
      <c r="D16" s="8"/>
      <c r="E16" s="8"/>
      <c r="F16" s="8"/>
      <c r="G16" s="8">
        <v>6.9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v>0.53</v>
      </c>
      <c r="S16" s="8"/>
      <c r="T16" s="8"/>
      <c r="U16" s="8"/>
      <c r="V16" s="8">
        <v>92.54</v>
      </c>
      <c r="W16" s="8">
        <v>1144.25</v>
      </c>
      <c r="X16" s="8">
        <v>93.17</v>
      </c>
      <c r="Y16" s="8">
        <v>10.58</v>
      </c>
      <c r="Z16" s="8"/>
      <c r="AA16" s="8"/>
      <c r="AB16" s="8">
        <v>14.13</v>
      </c>
      <c r="AC16" s="8"/>
      <c r="AD16" s="8"/>
      <c r="AE16" s="8"/>
      <c r="AF16" s="8">
        <v>0.37</v>
      </c>
      <c r="AG16" s="8"/>
      <c r="AH16" s="8"/>
      <c r="AI16" s="8"/>
      <c r="AJ16" s="8">
        <v>43.97</v>
      </c>
      <c r="AK16" s="8"/>
      <c r="AL16" s="8">
        <v>0.1</v>
      </c>
      <c r="AM16" s="8"/>
      <c r="AN16" s="8">
        <v>0.28999999999999998</v>
      </c>
      <c r="AO16" s="8"/>
      <c r="AP16" s="8">
        <v>0.33</v>
      </c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>
        <v>0.8</v>
      </c>
      <c r="BR16" s="8"/>
      <c r="BS16" s="8"/>
      <c r="BT16" s="8"/>
      <c r="BU16" s="8"/>
      <c r="BV16" s="8">
        <v>3.45</v>
      </c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>
        <f t="shared" si="0"/>
        <v>1411.4099999999999</v>
      </c>
    </row>
    <row r="17" spans="1:93" x14ac:dyDescent="0.25">
      <c r="A17" s="114"/>
      <c r="B17" s="6">
        <v>11</v>
      </c>
      <c r="C17" s="7" t="s">
        <v>61</v>
      </c>
      <c r="D17" s="8"/>
      <c r="E17" s="8"/>
      <c r="F17" s="8"/>
      <c r="G17" s="8">
        <v>1.8900000000000001</v>
      </c>
      <c r="H17" s="8"/>
      <c r="I17" s="8"/>
      <c r="J17" s="8"/>
      <c r="K17" s="8">
        <v>1.22</v>
      </c>
      <c r="L17" s="8"/>
      <c r="M17" s="8"/>
      <c r="N17" s="8"/>
      <c r="O17" s="8"/>
      <c r="P17" s="8"/>
      <c r="Q17" s="8"/>
      <c r="R17" s="8"/>
      <c r="S17" s="8"/>
      <c r="T17" s="8">
        <v>0.03</v>
      </c>
      <c r="U17" s="8">
        <v>9612.41</v>
      </c>
      <c r="V17" s="8">
        <v>242.48</v>
      </c>
      <c r="W17" s="8">
        <v>10368.11</v>
      </c>
      <c r="X17" s="8">
        <v>1140.05</v>
      </c>
      <c r="Y17" s="8">
        <v>32.72</v>
      </c>
      <c r="Z17" s="8">
        <v>0.32</v>
      </c>
      <c r="AA17" s="8"/>
      <c r="AB17" s="8">
        <v>12.25</v>
      </c>
      <c r="AC17" s="8"/>
      <c r="AD17" s="8"/>
      <c r="AE17" s="8"/>
      <c r="AF17" s="8">
        <v>5.96</v>
      </c>
      <c r="AG17" s="8">
        <v>16.29</v>
      </c>
      <c r="AH17" s="8"/>
      <c r="AI17" s="8">
        <v>0.04</v>
      </c>
      <c r="AJ17" s="8">
        <v>4.25</v>
      </c>
      <c r="AK17" s="8"/>
      <c r="AL17" s="8"/>
      <c r="AM17" s="8"/>
      <c r="AN17" s="8">
        <v>0.35000000000000003</v>
      </c>
      <c r="AO17" s="8"/>
      <c r="AP17" s="8"/>
      <c r="AQ17" s="8">
        <v>0.25</v>
      </c>
      <c r="AR17" s="8"/>
      <c r="AS17" s="8">
        <v>0.39</v>
      </c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>
        <v>0.04</v>
      </c>
      <c r="BL17" s="8"/>
      <c r="BM17" s="8">
        <v>0.05</v>
      </c>
      <c r="BN17" s="8"/>
      <c r="BO17" s="8"/>
      <c r="BP17" s="8"/>
      <c r="BQ17" s="8">
        <v>9.09</v>
      </c>
      <c r="BR17" s="8"/>
      <c r="BS17" s="8"/>
      <c r="BT17" s="8"/>
      <c r="BU17" s="8"/>
      <c r="BV17" s="8"/>
      <c r="BW17" s="8"/>
      <c r="BX17" s="8">
        <v>1.72</v>
      </c>
      <c r="BY17" s="8"/>
      <c r="BZ17" s="8"/>
      <c r="CA17" s="8"/>
      <c r="CB17" s="8"/>
      <c r="CC17" s="8"/>
      <c r="CD17" s="8"/>
      <c r="CE17" s="8"/>
      <c r="CF17" s="8"/>
      <c r="CG17" s="8">
        <v>23.66</v>
      </c>
      <c r="CH17" s="8"/>
      <c r="CI17" s="8"/>
      <c r="CJ17" s="8"/>
      <c r="CK17" s="8"/>
      <c r="CL17" s="8"/>
      <c r="CM17" s="8"/>
      <c r="CN17" s="8"/>
      <c r="CO17" s="8">
        <f t="shared" si="0"/>
        <v>21473.57</v>
      </c>
    </row>
    <row r="18" spans="1:93" x14ac:dyDescent="0.25">
      <c r="A18" s="114"/>
      <c r="B18" s="6">
        <v>12</v>
      </c>
      <c r="C18" s="7" t="s">
        <v>62</v>
      </c>
      <c r="D18" s="8"/>
      <c r="E18" s="8"/>
      <c r="F18" s="8"/>
      <c r="G18" s="8">
        <v>13.8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>
        <v>2175.88</v>
      </c>
      <c r="V18" s="8">
        <v>130.41999999999999</v>
      </c>
      <c r="W18" s="8">
        <v>2087.37</v>
      </c>
      <c r="X18" s="8">
        <v>467.98</v>
      </c>
      <c r="Y18" s="8">
        <v>44.78</v>
      </c>
      <c r="Z18" s="8">
        <v>1.37</v>
      </c>
      <c r="AA18" s="8"/>
      <c r="AB18" s="8">
        <v>30</v>
      </c>
      <c r="AC18" s="8"/>
      <c r="AD18" s="8"/>
      <c r="AE18" s="8"/>
      <c r="AF18" s="8">
        <v>0.22</v>
      </c>
      <c r="AG18" s="8"/>
      <c r="AH18" s="8"/>
      <c r="AI18" s="8"/>
      <c r="AJ18" s="8">
        <v>14.72</v>
      </c>
      <c r="AK18" s="8"/>
      <c r="AL18" s="8"/>
      <c r="AM18" s="8"/>
      <c r="AN18" s="8">
        <v>0.09</v>
      </c>
      <c r="AO18" s="8"/>
      <c r="AP18" s="8">
        <v>0.9</v>
      </c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>
        <v>0.55000000000000004</v>
      </c>
      <c r="BR18" s="8"/>
      <c r="BS18" s="8"/>
      <c r="BT18" s="8"/>
      <c r="BU18" s="8"/>
      <c r="BV18" s="8"/>
      <c r="BW18" s="8"/>
      <c r="BX18" s="8">
        <v>1.78</v>
      </c>
      <c r="BY18" s="8"/>
      <c r="BZ18" s="8"/>
      <c r="CA18" s="8">
        <v>0.04</v>
      </c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>
        <f t="shared" si="0"/>
        <v>4969.9000000000005</v>
      </c>
    </row>
    <row r="19" spans="1:93" x14ac:dyDescent="0.25">
      <c r="A19" s="114"/>
      <c r="B19" s="6">
        <v>13</v>
      </c>
      <c r="C19" s="7" t="s">
        <v>63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>
        <v>22.37</v>
      </c>
      <c r="W19" s="8">
        <v>181.13</v>
      </c>
      <c r="X19" s="8">
        <v>20.27</v>
      </c>
      <c r="Y19" s="8">
        <v>3.35</v>
      </c>
      <c r="Z19" s="8"/>
      <c r="AA19" s="8"/>
      <c r="AB19" s="8">
        <v>5.38</v>
      </c>
      <c r="AC19" s="8"/>
      <c r="AD19" s="8"/>
      <c r="AE19" s="8"/>
      <c r="AF19" s="8"/>
      <c r="AG19" s="8"/>
      <c r="AH19" s="8"/>
      <c r="AI19" s="8"/>
      <c r="AJ19" s="8">
        <v>11.77</v>
      </c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>
        <f t="shared" si="0"/>
        <v>244.27</v>
      </c>
    </row>
    <row r="20" spans="1:93" x14ac:dyDescent="0.25">
      <c r="A20" s="114"/>
      <c r="B20" s="6">
        <v>14</v>
      </c>
      <c r="C20" s="7" t="s">
        <v>64</v>
      </c>
      <c r="D20" s="8"/>
      <c r="E20" s="8"/>
      <c r="F20" s="8"/>
      <c r="G20" s="8">
        <v>17.079999999999998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>
        <v>3.0700000000000003</v>
      </c>
      <c r="S20" s="8"/>
      <c r="T20" s="8">
        <v>1.6400000000000001</v>
      </c>
      <c r="U20" s="8"/>
      <c r="V20" s="8">
        <v>218.12</v>
      </c>
      <c r="W20" s="8">
        <v>1473.77</v>
      </c>
      <c r="X20" s="8">
        <v>84.24</v>
      </c>
      <c r="Y20" s="8">
        <v>8.75</v>
      </c>
      <c r="Z20" s="8">
        <v>8.39</v>
      </c>
      <c r="AA20" s="8"/>
      <c r="AB20" s="8">
        <v>275.69</v>
      </c>
      <c r="AC20" s="8"/>
      <c r="AD20" s="8"/>
      <c r="AE20" s="8"/>
      <c r="AF20" s="8">
        <v>0.84</v>
      </c>
      <c r="AG20" s="8"/>
      <c r="AH20" s="8"/>
      <c r="AI20" s="8">
        <v>0.04</v>
      </c>
      <c r="AJ20" s="8">
        <v>20.12</v>
      </c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>
        <v>0.06</v>
      </c>
      <c r="BC20" s="8"/>
      <c r="BD20" s="8"/>
      <c r="BE20" s="8"/>
      <c r="BF20" s="8">
        <v>0.01</v>
      </c>
      <c r="BG20" s="8"/>
      <c r="BH20" s="8"/>
      <c r="BI20" s="8"/>
      <c r="BJ20" s="8"/>
      <c r="BK20" s="8"/>
      <c r="BL20" s="8">
        <v>0.15</v>
      </c>
      <c r="BM20" s="8"/>
      <c r="BN20" s="8"/>
      <c r="BO20" s="8">
        <v>0.01</v>
      </c>
      <c r="BP20" s="8"/>
      <c r="BQ20" s="8">
        <v>7.0200000000000005</v>
      </c>
      <c r="BR20" s="8">
        <v>0.02</v>
      </c>
      <c r="BS20" s="8"/>
      <c r="BT20" s="8"/>
      <c r="BU20" s="8"/>
      <c r="BV20" s="8">
        <v>3.18</v>
      </c>
      <c r="BW20" s="8"/>
      <c r="BX20" s="8"/>
      <c r="BY20" s="8"/>
      <c r="BZ20" s="8">
        <v>0.04</v>
      </c>
      <c r="CA20" s="8"/>
      <c r="CB20" s="8"/>
      <c r="CC20" s="8"/>
      <c r="CD20" s="8"/>
      <c r="CE20" s="8">
        <v>7.25</v>
      </c>
      <c r="CF20" s="8"/>
      <c r="CG20" s="8"/>
      <c r="CH20" s="8"/>
      <c r="CI20" s="8"/>
      <c r="CJ20" s="8"/>
      <c r="CK20" s="8"/>
      <c r="CL20" s="8"/>
      <c r="CM20" s="8"/>
      <c r="CN20" s="8"/>
      <c r="CO20" s="8">
        <f t="shared" si="0"/>
        <v>2129.4900000000002</v>
      </c>
    </row>
    <row r="21" spans="1:93" x14ac:dyDescent="0.25">
      <c r="A21" s="114"/>
      <c r="B21" s="6">
        <v>15</v>
      </c>
      <c r="C21" s="7" t="s">
        <v>65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>
        <v>5095.78</v>
      </c>
      <c r="V21" s="8">
        <v>50.81</v>
      </c>
      <c r="W21" s="8">
        <v>1409.21</v>
      </c>
      <c r="X21" s="8">
        <v>192.54</v>
      </c>
      <c r="Y21" s="8">
        <v>37.31</v>
      </c>
      <c r="Z21" s="8"/>
      <c r="AA21" s="8"/>
      <c r="AB21" s="8"/>
      <c r="AC21" s="8"/>
      <c r="AD21" s="8"/>
      <c r="AE21" s="8"/>
      <c r="AF21" s="8">
        <v>0.01</v>
      </c>
      <c r="AG21" s="8"/>
      <c r="AH21" s="8"/>
      <c r="AI21" s="8"/>
      <c r="AJ21" s="8">
        <v>0.06</v>
      </c>
      <c r="AK21" s="8"/>
      <c r="AL21" s="8"/>
      <c r="AM21" s="8"/>
      <c r="AN21" s="8"/>
      <c r="AO21" s="8"/>
      <c r="AP21" s="8">
        <v>0.25</v>
      </c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>
        <v>0.06</v>
      </c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>
        <f t="shared" si="0"/>
        <v>6786.0300000000016</v>
      </c>
    </row>
    <row r="22" spans="1:93" x14ac:dyDescent="0.25">
      <c r="A22" s="114"/>
      <c r="B22" s="6">
        <v>16</v>
      </c>
      <c r="C22" s="7" t="s">
        <v>66</v>
      </c>
      <c r="D22" s="8"/>
      <c r="E22" s="8"/>
      <c r="F22" s="8"/>
      <c r="G22" s="8">
        <v>4.95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>
        <v>105.54</v>
      </c>
      <c r="W22" s="8">
        <v>473.2</v>
      </c>
      <c r="X22" s="8">
        <v>28.55</v>
      </c>
      <c r="Y22" s="8">
        <v>1.76</v>
      </c>
      <c r="Z22" s="8"/>
      <c r="AA22" s="8"/>
      <c r="AB22" s="8">
        <v>33.68</v>
      </c>
      <c r="AC22" s="8"/>
      <c r="AD22" s="8"/>
      <c r="AE22" s="8"/>
      <c r="AF22" s="8"/>
      <c r="AG22" s="8"/>
      <c r="AH22" s="8"/>
      <c r="AI22" s="8"/>
      <c r="AJ22" s="8">
        <v>9.01</v>
      </c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>
        <v>0.8</v>
      </c>
      <c r="BE22" s="8"/>
      <c r="BF22" s="8"/>
      <c r="BG22" s="8">
        <v>0.03</v>
      </c>
      <c r="BH22" s="8"/>
      <c r="BI22" s="8"/>
      <c r="BJ22" s="8"/>
      <c r="BK22" s="8"/>
      <c r="BL22" s="8"/>
      <c r="BM22" s="8"/>
      <c r="BN22" s="8"/>
      <c r="BO22" s="8">
        <v>1.1499999999999999</v>
      </c>
      <c r="BP22" s="8"/>
      <c r="BQ22" s="8">
        <v>0.15</v>
      </c>
      <c r="BR22" s="8">
        <v>0.14000000000000001</v>
      </c>
      <c r="BS22" s="8"/>
      <c r="BT22" s="8"/>
      <c r="BU22" s="8"/>
      <c r="BV22" s="8"/>
      <c r="BW22" s="8"/>
      <c r="BX22" s="8"/>
      <c r="BY22" s="8"/>
      <c r="BZ22" s="8">
        <v>1.1100000000000001</v>
      </c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>
        <v>1.82</v>
      </c>
      <c r="CN22" s="8"/>
      <c r="CO22" s="8">
        <f t="shared" si="0"/>
        <v>661.88999999999987</v>
      </c>
    </row>
    <row r="23" spans="1:93" x14ac:dyDescent="0.25">
      <c r="A23" s="114"/>
      <c r="B23" s="6">
        <v>17</v>
      </c>
      <c r="C23" s="7" t="s">
        <v>67</v>
      </c>
      <c r="D23" s="8"/>
      <c r="E23" s="8"/>
      <c r="F23" s="8"/>
      <c r="G23" s="8">
        <v>305.60000000000002</v>
      </c>
      <c r="H23" s="8"/>
      <c r="I23" s="8"/>
      <c r="J23" s="8"/>
      <c r="K23" s="8"/>
      <c r="L23" s="8"/>
      <c r="M23" s="8">
        <v>2.37</v>
      </c>
      <c r="N23" s="8">
        <v>1.83</v>
      </c>
      <c r="O23" s="8">
        <v>3.54</v>
      </c>
      <c r="P23" s="8"/>
      <c r="Q23" s="8"/>
      <c r="R23" s="8">
        <v>2.54</v>
      </c>
      <c r="S23" s="8">
        <v>16.2</v>
      </c>
      <c r="T23" s="8">
        <v>23.09</v>
      </c>
      <c r="U23" s="8">
        <v>38.229999999999997</v>
      </c>
      <c r="V23" s="8">
        <v>420.16</v>
      </c>
      <c r="W23" s="8">
        <v>1408.02</v>
      </c>
      <c r="X23" s="8">
        <v>767.57</v>
      </c>
      <c r="Y23" s="8">
        <v>34.590000000000003</v>
      </c>
      <c r="Z23" s="8">
        <v>4.04</v>
      </c>
      <c r="AA23" s="8"/>
      <c r="AB23" s="8">
        <v>588.04</v>
      </c>
      <c r="AC23" s="8"/>
      <c r="AD23" s="8"/>
      <c r="AE23" s="8"/>
      <c r="AF23" s="8">
        <v>0.55000000000000004</v>
      </c>
      <c r="AG23" s="8"/>
      <c r="AH23" s="8"/>
      <c r="AI23" s="8">
        <v>7.0000000000000007E-2</v>
      </c>
      <c r="AJ23" s="8">
        <v>3.6</v>
      </c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>
        <v>0.18</v>
      </c>
      <c r="BN23" s="8"/>
      <c r="BO23" s="8"/>
      <c r="BP23" s="8"/>
      <c r="BQ23" s="8">
        <v>2.91</v>
      </c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>
        <f t="shared" si="0"/>
        <v>3623.13</v>
      </c>
    </row>
    <row r="24" spans="1:93" x14ac:dyDescent="0.25">
      <c r="A24" s="114"/>
      <c r="B24" s="6">
        <v>18</v>
      </c>
      <c r="C24" s="7" t="s">
        <v>68</v>
      </c>
      <c r="D24" s="8"/>
      <c r="E24" s="8"/>
      <c r="F24" s="8"/>
      <c r="G24" s="8">
        <v>102.95</v>
      </c>
      <c r="H24" s="8"/>
      <c r="I24" s="8"/>
      <c r="J24" s="8"/>
      <c r="K24" s="8"/>
      <c r="L24" s="8"/>
      <c r="M24" s="8"/>
      <c r="N24" s="8"/>
      <c r="O24" s="8"/>
      <c r="P24" s="8"/>
      <c r="Q24" s="8">
        <v>2.5</v>
      </c>
      <c r="R24" s="8">
        <v>35.21</v>
      </c>
      <c r="S24" s="8">
        <v>1.05</v>
      </c>
      <c r="T24" s="8"/>
      <c r="U24" s="8">
        <v>15.42</v>
      </c>
      <c r="V24" s="8">
        <v>197.87</v>
      </c>
      <c r="W24" s="8">
        <v>782.6</v>
      </c>
      <c r="X24" s="8">
        <v>38.76</v>
      </c>
      <c r="Y24" s="8">
        <v>3.7600000000000002</v>
      </c>
      <c r="Z24" s="8">
        <v>7.3100000000000005</v>
      </c>
      <c r="AA24" s="8"/>
      <c r="AB24" s="8">
        <v>362.34000000000003</v>
      </c>
      <c r="AC24" s="8"/>
      <c r="AD24" s="8"/>
      <c r="AE24" s="8"/>
      <c r="AF24" s="8">
        <v>0.54</v>
      </c>
      <c r="AG24" s="8"/>
      <c r="AH24" s="8"/>
      <c r="AI24" s="8"/>
      <c r="AJ24" s="8">
        <v>8.17</v>
      </c>
      <c r="AK24" s="8"/>
      <c r="AL24" s="8"/>
      <c r="AM24" s="8"/>
      <c r="AN24" s="8"/>
      <c r="AO24" s="8"/>
      <c r="AP24" s="8"/>
      <c r="AQ24" s="8">
        <v>1.43</v>
      </c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>
        <v>0.06</v>
      </c>
      <c r="BD24" s="8"/>
      <c r="BE24" s="8"/>
      <c r="BF24" s="8"/>
      <c r="BG24" s="8"/>
      <c r="BH24" s="8">
        <v>0.03</v>
      </c>
      <c r="BI24" s="8"/>
      <c r="BJ24" s="8"/>
      <c r="BK24" s="8">
        <v>0.03</v>
      </c>
      <c r="BL24" s="8"/>
      <c r="BM24" s="8">
        <v>1.06</v>
      </c>
      <c r="BN24" s="8"/>
      <c r="BO24" s="8"/>
      <c r="BP24" s="8"/>
      <c r="BQ24" s="8">
        <v>0.38</v>
      </c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>
        <v>1.07</v>
      </c>
      <c r="CC24" s="8"/>
      <c r="CD24" s="8">
        <v>26.37</v>
      </c>
      <c r="CE24" s="8"/>
      <c r="CF24" s="8"/>
      <c r="CG24" s="8"/>
      <c r="CH24" s="8"/>
      <c r="CI24" s="8"/>
      <c r="CJ24" s="8"/>
      <c r="CK24" s="8"/>
      <c r="CL24" s="8">
        <v>1.96</v>
      </c>
      <c r="CM24" s="8"/>
      <c r="CN24" s="8"/>
      <c r="CO24" s="8">
        <f t="shared" si="0"/>
        <v>1590.87</v>
      </c>
    </row>
    <row r="25" spans="1:93" x14ac:dyDescent="0.25">
      <c r="A25" s="114"/>
      <c r="B25" s="6">
        <v>19</v>
      </c>
      <c r="C25" s="7" t="s">
        <v>69</v>
      </c>
      <c r="D25" s="8"/>
      <c r="E25" s="8"/>
      <c r="F25" s="8"/>
      <c r="G25" s="8">
        <v>12.42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v>2.83</v>
      </c>
      <c r="S25" s="8"/>
      <c r="T25" s="8"/>
      <c r="U25" s="8"/>
      <c r="V25" s="8">
        <v>174.65</v>
      </c>
      <c r="W25" s="8">
        <v>1619.48</v>
      </c>
      <c r="X25" s="8">
        <v>102.55</v>
      </c>
      <c r="Y25" s="8">
        <v>15.44</v>
      </c>
      <c r="Z25" s="8"/>
      <c r="AA25" s="8"/>
      <c r="AB25" s="8">
        <v>156.44</v>
      </c>
      <c r="AC25" s="8"/>
      <c r="AD25" s="8"/>
      <c r="AE25" s="8"/>
      <c r="AF25" s="8">
        <v>0.34</v>
      </c>
      <c r="AG25" s="8"/>
      <c r="AH25" s="8"/>
      <c r="AI25" s="8"/>
      <c r="AJ25" s="8">
        <v>107.61</v>
      </c>
      <c r="AK25" s="8"/>
      <c r="AL25" s="8"/>
      <c r="AM25" s="8"/>
      <c r="AN25" s="8">
        <v>0.02</v>
      </c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>
        <v>0.33</v>
      </c>
      <c r="BO25" s="8"/>
      <c r="BP25" s="8">
        <v>0.34</v>
      </c>
      <c r="BQ25" s="8">
        <v>0.85</v>
      </c>
      <c r="BR25" s="8"/>
      <c r="BS25" s="8"/>
      <c r="BT25" s="8"/>
      <c r="BU25" s="8"/>
      <c r="BV25" s="8"/>
      <c r="BW25" s="8"/>
      <c r="BX25" s="8"/>
      <c r="BY25" s="8"/>
      <c r="BZ25" s="8">
        <v>0.19</v>
      </c>
      <c r="CA25" s="8">
        <v>0.72</v>
      </c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>
        <f t="shared" si="0"/>
        <v>2194.21</v>
      </c>
    </row>
    <row r="26" spans="1:93" x14ac:dyDescent="0.25">
      <c r="A26" s="114"/>
      <c r="B26" s="6">
        <v>20</v>
      </c>
      <c r="C26" s="7" t="s">
        <v>70</v>
      </c>
      <c r="D26" s="8"/>
      <c r="E26" s="8"/>
      <c r="F26" s="8"/>
      <c r="G26" s="8">
        <v>2.48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>
        <v>5.78</v>
      </c>
      <c r="V26" s="8">
        <v>28.84</v>
      </c>
      <c r="W26" s="8">
        <v>876.59</v>
      </c>
      <c r="X26" s="8">
        <v>25.77</v>
      </c>
      <c r="Y26" s="8">
        <v>6.69</v>
      </c>
      <c r="Z26" s="8">
        <v>0.72</v>
      </c>
      <c r="AA26" s="8"/>
      <c r="AB26" s="8">
        <v>32.729999999999997</v>
      </c>
      <c r="AC26" s="8"/>
      <c r="AD26" s="8"/>
      <c r="AE26" s="8"/>
      <c r="AF26" s="8">
        <v>0.1</v>
      </c>
      <c r="AG26" s="8"/>
      <c r="AH26" s="8"/>
      <c r="AI26" s="8"/>
      <c r="AJ26" s="8">
        <v>13.07</v>
      </c>
      <c r="AK26" s="8"/>
      <c r="AL26" s="8"/>
      <c r="AM26" s="8"/>
      <c r="AN26" s="8"/>
      <c r="AO26" s="8"/>
      <c r="AP26" s="8">
        <v>0.01</v>
      </c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>
        <v>0.28000000000000003</v>
      </c>
      <c r="BR26" s="8"/>
      <c r="BS26" s="8"/>
      <c r="BT26" s="8"/>
      <c r="BU26" s="8"/>
      <c r="BV26" s="8"/>
      <c r="BW26" s="8"/>
      <c r="BX26" s="8">
        <v>0.91</v>
      </c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>
        <f t="shared" si="0"/>
        <v>993.97000000000014</v>
      </c>
    </row>
    <row r="27" spans="1:93" x14ac:dyDescent="0.25">
      <c r="A27" s="114"/>
      <c r="B27" s="6">
        <v>21</v>
      </c>
      <c r="C27" s="7" t="s">
        <v>71</v>
      </c>
      <c r="D27" s="8"/>
      <c r="E27" s="8"/>
      <c r="F27" s="8"/>
      <c r="G27" s="8">
        <v>6.07</v>
      </c>
      <c r="H27" s="8"/>
      <c r="I27" s="8"/>
      <c r="J27" s="8"/>
      <c r="K27" s="8"/>
      <c r="L27" s="8"/>
      <c r="M27" s="8"/>
      <c r="N27" s="8"/>
      <c r="O27" s="8"/>
      <c r="P27" s="8"/>
      <c r="Q27" s="8">
        <v>0.12</v>
      </c>
      <c r="R27" s="8">
        <v>4.08</v>
      </c>
      <c r="S27" s="8"/>
      <c r="T27" s="8"/>
      <c r="U27" s="8">
        <v>378.53000000000003</v>
      </c>
      <c r="V27" s="8">
        <v>158.41</v>
      </c>
      <c r="W27" s="8">
        <v>1005.49</v>
      </c>
      <c r="X27" s="8">
        <v>33.57</v>
      </c>
      <c r="Y27" s="8">
        <v>1.34</v>
      </c>
      <c r="Z27" s="8"/>
      <c r="AA27" s="8"/>
      <c r="AB27" s="8">
        <v>115.63</v>
      </c>
      <c r="AC27" s="8"/>
      <c r="AD27" s="8"/>
      <c r="AE27" s="8"/>
      <c r="AF27" s="8"/>
      <c r="AG27" s="8"/>
      <c r="AH27" s="8"/>
      <c r="AI27" s="8">
        <v>0.1</v>
      </c>
      <c r="AJ27" s="8">
        <v>5.2700000000000005</v>
      </c>
      <c r="AK27" s="8"/>
      <c r="AL27" s="8"/>
      <c r="AM27" s="8">
        <v>0.16</v>
      </c>
      <c r="AN27" s="8">
        <v>7.0000000000000007E-2</v>
      </c>
      <c r="AO27" s="8"/>
      <c r="AP27" s="8">
        <v>0.14000000000000001</v>
      </c>
      <c r="AQ27" s="8">
        <v>0.19</v>
      </c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>
        <v>0.11</v>
      </c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>
        <v>1.0900000000000001</v>
      </c>
      <c r="BR27" s="8"/>
      <c r="BS27" s="8"/>
      <c r="BT27" s="8"/>
      <c r="BU27" s="8"/>
      <c r="BV27" s="8"/>
      <c r="BW27" s="8"/>
      <c r="BX27" s="8">
        <v>2.2400000000000002</v>
      </c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>
        <v>1.23</v>
      </c>
      <c r="CM27" s="8"/>
      <c r="CN27" s="8"/>
      <c r="CO27" s="8">
        <f t="shared" si="0"/>
        <v>1713.8399999999997</v>
      </c>
    </row>
    <row r="28" spans="1:93" x14ac:dyDescent="0.25">
      <c r="A28" s="114"/>
      <c r="B28" s="6">
        <v>22</v>
      </c>
      <c r="C28" s="7" t="s">
        <v>72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>
        <v>483.47</v>
      </c>
      <c r="V28" s="8">
        <v>30.810000000000002</v>
      </c>
      <c r="W28" s="8">
        <v>122.38</v>
      </c>
      <c r="X28" s="8">
        <v>12.91</v>
      </c>
      <c r="Y28" s="8">
        <v>0.13</v>
      </c>
      <c r="Z28" s="8"/>
      <c r="AA28" s="8"/>
      <c r="AB28" s="8"/>
      <c r="AC28" s="8"/>
      <c r="AD28" s="8"/>
      <c r="AE28" s="8"/>
      <c r="AF28" s="8">
        <v>0.02</v>
      </c>
      <c r="AG28" s="8"/>
      <c r="AH28" s="8"/>
      <c r="AI28" s="8"/>
      <c r="AJ28" s="8">
        <v>0.21</v>
      </c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>
        <v>0.16</v>
      </c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>
        <f t="shared" si="0"/>
        <v>650.08999999999992</v>
      </c>
    </row>
    <row r="29" spans="1:93" x14ac:dyDescent="0.25">
      <c r="A29" s="114"/>
      <c r="B29" s="6">
        <v>23</v>
      </c>
      <c r="C29" s="7" t="s">
        <v>73</v>
      </c>
      <c r="D29" s="8"/>
      <c r="E29" s="8"/>
      <c r="F29" s="8"/>
      <c r="G29" s="8">
        <v>320.98</v>
      </c>
      <c r="H29" s="8"/>
      <c r="I29" s="8"/>
      <c r="J29" s="8"/>
      <c r="K29" s="8"/>
      <c r="L29" s="8"/>
      <c r="M29" s="8"/>
      <c r="N29" s="8"/>
      <c r="O29" s="8">
        <v>1.8800000000000001</v>
      </c>
      <c r="P29" s="8"/>
      <c r="Q29" s="8">
        <v>3.9</v>
      </c>
      <c r="R29" s="8">
        <v>21.09</v>
      </c>
      <c r="S29" s="8">
        <v>25.830000000000002</v>
      </c>
      <c r="T29" s="8"/>
      <c r="U29" s="8"/>
      <c r="V29" s="8">
        <v>230.36</v>
      </c>
      <c r="W29" s="8">
        <v>1241.02</v>
      </c>
      <c r="X29" s="8">
        <v>81.47</v>
      </c>
      <c r="Y29" s="8">
        <v>5.96</v>
      </c>
      <c r="Z29" s="8"/>
      <c r="AA29" s="8"/>
      <c r="AB29" s="8">
        <v>253.78</v>
      </c>
      <c r="AC29" s="8"/>
      <c r="AD29" s="8"/>
      <c r="AE29" s="8"/>
      <c r="AF29" s="8">
        <v>0.15</v>
      </c>
      <c r="AG29" s="8"/>
      <c r="AH29" s="8"/>
      <c r="AI29" s="8"/>
      <c r="AJ29" s="8">
        <v>3.36</v>
      </c>
      <c r="AK29" s="8"/>
      <c r="AL29" s="8"/>
      <c r="AM29" s="8"/>
      <c r="AN29" s="8">
        <v>0.09</v>
      </c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>
        <v>0.15</v>
      </c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>
        <v>0.97</v>
      </c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>
        <v>2.83</v>
      </c>
      <c r="CC29" s="8"/>
      <c r="CD29" s="8"/>
      <c r="CE29" s="8"/>
      <c r="CF29" s="8"/>
      <c r="CG29" s="8"/>
      <c r="CH29" s="8"/>
      <c r="CI29" s="8"/>
      <c r="CJ29" s="8"/>
      <c r="CK29" s="8">
        <v>7.21</v>
      </c>
      <c r="CL29" s="8"/>
      <c r="CM29" s="8"/>
      <c r="CN29" s="8"/>
      <c r="CO29" s="8">
        <f t="shared" si="0"/>
        <v>2201.0300000000002</v>
      </c>
    </row>
    <row r="30" spans="1:93" x14ac:dyDescent="0.25">
      <c r="A30" s="114"/>
      <c r="B30" s="6">
        <v>24</v>
      </c>
      <c r="C30" s="7" t="s">
        <v>74</v>
      </c>
      <c r="D30" s="8"/>
      <c r="E30" s="8"/>
      <c r="F30" s="8"/>
      <c r="G30" s="8">
        <v>13.5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>
        <v>0.8</v>
      </c>
      <c r="S30" s="8"/>
      <c r="T30" s="8">
        <v>2.5299999999999998</v>
      </c>
      <c r="U30" s="8"/>
      <c r="V30" s="8">
        <v>330.96</v>
      </c>
      <c r="W30" s="8">
        <v>3429.89</v>
      </c>
      <c r="X30" s="8">
        <v>171.73</v>
      </c>
      <c r="Y30" s="8">
        <v>54.85</v>
      </c>
      <c r="Z30" s="8">
        <v>5.12</v>
      </c>
      <c r="AA30" s="8"/>
      <c r="AB30" s="8">
        <v>43.31</v>
      </c>
      <c r="AC30" s="8"/>
      <c r="AD30" s="8"/>
      <c r="AE30" s="8"/>
      <c r="AF30" s="8">
        <v>0.3</v>
      </c>
      <c r="AG30" s="8"/>
      <c r="AH30" s="8"/>
      <c r="AI30" s="8">
        <v>0.04</v>
      </c>
      <c r="AJ30" s="8">
        <v>315.07</v>
      </c>
      <c r="AK30" s="8">
        <v>0.33</v>
      </c>
      <c r="AL30" s="8"/>
      <c r="AM30" s="8"/>
      <c r="AN30" s="8">
        <v>0.82000000000000006</v>
      </c>
      <c r="AO30" s="8"/>
      <c r="AP30" s="8"/>
      <c r="AQ30" s="8"/>
      <c r="AR30" s="8"/>
      <c r="AS30" s="8"/>
      <c r="AT30" s="8">
        <v>0.3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>
        <v>0.45</v>
      </c>
      <c r="BN30" s="8"/>
      <c r="BO30" s="8"/>
      <c r="BP30" s="8"/>
      <c r="BQ30" s="8">
        <v>6.69</v>
      </c>
      <c r="BR30" s="8"/>
      <c r="BS30" s="8"/>
      <c r="BT30" s="8"/>
      <c r="BU30" s="8"/>
      <c r="BV30" s="8">
        <v>1.53</v>
      </c>
      <c r="BW30" s="8"/>
      <c r="BX30" s="8">
        <v>0.93</v>
      </c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>
        <f t="shared" si="0"/>
        <v>4379.1499999999987</v>
      </c>
    </row>
    <row r="31" spans="1:93" x14ac:dyDescent="0.25">
      <c r="A31" s="114"/>
      <c r="B31" s="6">
        <v>25</v>
      </c>
      <c r="C31" s="7" t="s">
        <v>75</v>
      </c>
      <c r="D31" s="8"/>
      <c r="E31" s="8"/>
      <c r="F31" s="8">
        <v>0.37</v>
      </c>
      <c r="G31" s="8">
        <v>92.73</v>
      </c>
      <c r="H31" s="8"/>
      <c r="I31" s="8"/>
      <c r="J31" s="8"/>
      <c r="K31" s="8"/>
      <c r="L31" s="8"/>
      <c r="M31" s="8"/>
      <c r="N31" s="8"/>
      <c r="O31" s="8"/>
      <c r="P31" s="8"/>
      <c r="Q31" s="8">
        <v>2.7600000000000002</v>
      </c>
      <c r="R31" s="8">
        <v>24.89</v>
      </c>
      <c r="S31" s="8"/>
      <c r="T31" s="8">
        <v>3.23</v>
      </c>
      <c r="U31" s="8"/>
      <c r="V31" s="8">
        <v>334.83</v>
      </c>
      <c r="W31" s="8">
        <v>2276.9299999999998</v>
      </c>
      <c r="X31" s="8">
        <v>77.23</v>
      </c>
      <c r="Y31" s="8">
        <v>3.8000000000000003</v>
      </c>
      <c r="Z31" s="8"/>
      <c r="AA31" s="8"/>
      <c r="AB31" s="8">
        <v>689.04</v>
      </c>
      <c r="AC31" s="8"/>
      <c r="AD31" s="8"/>
      <c r="AE31" s="8"/>
      <c r="AF31" s="8">
        <v>2.33</v>
      </c>
      <c r="AG31" s="8"/>
      <c r="AH31" s="8"/>
      <c r="AI31" s="8"/>
      <c r="AJ31" s="8">
        <v>29.580000000000002</v>
      </c>
      <c r="AK31" s="8"/>
      <c r="AL31" s="8"/>
      <c r="AM31" s="8"/>
      <c r="AN31" s="8">
        <v>0.72</v>
      </c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>
        <v>0.08</v>
      </c>
      <c r="BC31" s="8">
        <v>0.02</v>
      </c>
      <c r="BD31" s="8"/>
      <c r="BE31" s="8"/>
      <c r="BF31" s="8"/>
      <c r="BG31" s="8"/>
      <c r="BH31" s="8"/>
      <c r="BI31" s="8"/>
      <c r="BJ31" s="8">
        <v>0.89</v>
      </c>
      <c r="BK31" s="8"/>
      <c r="BL31" s="8"/>
      <c r="BM31" s="8"/>
      <c r="BN31" s="8"/>
      <c r="BO31" s="8"/>
      <c r="BP31" s="8"/>
      <c r="BQ31" s="8">
        <v>2.5499999999999998</v>
      </c>
      <c r="BR31" s="8"/>
      <c r="BS31" s="8"/>
      <c r="BT31" s="8"/>
      <c r="BU31" s="8"/>
      <c r="BV31" s="8">
        <v>1.26</v>
      </c>
      <c r="BW31" s="8"/>
      <c r="BX31" s="8"/>
      <c r="BY31" s="8"/>
      <c r="BZ31" s="8">
        <v>3.3200000000000003</v>
      </c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>
        <f t="shared" si="0"/>
        <v>3546.56</v>
      </c>
    </row>
    <row r="32" spans="1:93" x14ac:dyDescent="0.25">
      <c r="A32" s="114"/>
      <c r="B32" s="6">
        <v>26</v>
      </c>
      <c r="C32" s="7" t="s">
        <v>76</v>
      </c>
      <c r="D32" s="8"/>
      <c r="E32" s="8">
        <v>2.87</v>
      </c>
      <c r="F32" s="8"/>
      <c r="G32" s="8">
        <v>5.51</v>
      </c>
      <c r="H32" s="8"/>
      <c r="I32" s="8"/>
      <c r="J32" s="8"/>
      <c r="K32" s="8"/>
      <c r="L32" s="8"/>
      <c r="M32" s="8">
        <v>2.65</v>
      </c>
      <c r="N32" s="8"/>
      <c r="O32" s="8"/>
      <c r="P32" s="8"/>
      <c r="Q32" s="8"/>
      <c r="R32" s="8">
        <v>1.56</v>
      </c>
      <c r="S32" s="8"/>
      <c r="T32" s="8"/>
      <c r="U32" s="8">
        <v>443.71000000000004</v>
      </c>
      <c r="V32" s="8">
        <v>371.84000000000003</v>
      </c>
      <c r="W32" s="8">
        <v>4981.78</v>
      </c>
      <c r="X32" s="8">
        <v>1030.1199999999999</v>
      </c>
      <c r="Y32" s="8">
        <v>61.96</v>
      </c>
      <c r="Z32" s="8"/>
      <c r="AA32" s="8"/>
      <c r="AB32" s="8">
        <v>35.69</v>
      </c>
      <c r="AC32" s="8"/>
      <c r="AD32" s="8"/>
      <c r="AE32" s="8"/>
      <c r="AF32" s="8">
        <v>0.28000000000000003</v>
      </c>
      <c r="AG32" s="8"/>
      <c r="AH32" s="8"/>
      <c r="AI32" s="8"/>
      <c r="AJ32" s="8">
        <v>65.34</v>
      </c>
      <c r="AK32" s="8">
        <v>0.09</v>
      </c>
      <c r="AL32" s="8">
        <v>1.1299999999999999</v>
      </c>
      <c r="AM32" s="8"/>
      <c r="AN32" s="8">
        <v>0.76</v>
      </c>
      <c r="AO32" s="8"/>
      <c r="AP32" s="8">
        <v>2.92</v>
      </c>
      <c r="AQ32" s="8"/>
      <c r="AR32" s="8"/>
      <c r="AS32" s="8"/>
      <c r="AT32" s="8"/>
      <c r="AU32" s="8"/>
      <c r="AV32" s="8"/>
      <c r="AW32" s="8"/>
      <c r="AX32" s="8">
        <v>7.97</v>
      </c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>
        <v>2.83</v>
      </c>
      <c r="BR32" s="8"/>
      <c r="BS32" s="8"/>
      <c r="BT32" s="8"/>
      <c r="BU32" s="8"/>
      <c r="BV32" s="8">
        <v>0.06</v>
      </c>
      <c r="BW32" s="8"/>
      <c r="BX32" s="8">
        <v>10.93</v>
      </c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>
        <f t="shared" si="0"/>
        <v>7030.0000000000009</v>
      </c>
    </row>
    <row r="33" spans="1:93" x14ac:dyDescent="0.25">
      <c r="A33" s="114"/>
      <c r="B33" s="6">
        <v>27</v>
      </c>
      <c r="C33" s="7" t="s">
        <v>77</v>
      </c>
      <c r="D33" s="8"/>
      <c r="E33" s="8">
        <v>2.33</v>
      </c>
      <c r="F33" s="8">
        <v>0.19</v>
      </c>
      <c r="G33" s="8">
        <v>2.62</v>
      </c>
      <c r="H33" s="8"/>
      <c r="I33" s="8"/>
      <c r="J33" s="8"/>
      <c r="K33" s="8"/>
      <c r="L33" s="8"/>
      <c r="M33" s="8">
        <v>0.37</v>
      </c>
      <c r="N33" s="8"/>
      <c r="O33" s="8"/>
      <c r="P33" s="8"/>
      <c r="Q33" s="8"/>
      <c r="R33" s="8">
        <v>0.02</v>
      </c>
      <c r="S33" s="8"/>
      <c r="T33" s="8"/>
      <c r="U33" s="8"/>
      <c r="V33" s="8">
        <v>82.820000000000007</v>
      </c>
      <c r="W33" s="8">
        <v>1492.92</v>
      </c>
      <c r="X33" s="8">
        <v>270.62</v>
      </c>
      <c r="Y33" s="8">
        <v>17.329999999999998</v>
      </c>
      <c r="Z33" s="8"/>
      <c r="AA33" s="8"/>
      <c r="AB33" s="8">
        <v>2.58</v>
      </c>
      <c r="AC33" s="8"/>
      <c r="AD33" s="8"/>
      <c r="AE33" s="8"/>
      <c r="AF33" s="8">
        <v>1.1100000000000001</v>
      </c>
      <c r="AG33" s="8"/>
      <c r="AH33" s="8"/>
      <c r="AI33" s="8"/>
      <c r="AJ33" s="8">
        <v>0.11</v>
      </c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>
        <v>1.59</v>
      </c>
      <c r="BR33" s="8"/>
      <c r="BS33" s="8"/>
      <c r="BT33" s="8"/>
      <c r="BU33" s="8"/>
      <c r="BV33" s="8"/>
      <c r="BW33" s="8"/>
      <c r="BX33" s="8">
        <v>4.63</v>
      </c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>
        <v>0.03</v>
      </c>
      <c r="CK33" s="8"/>
      <c r="CL33" s="8"/>
      <c r="CM33" s="8"/>
      <c r="CN33" s="8"/>
      <c r="CO33" s="8">
        <f t="shared" si="0"/>
        <v>1879.2699999999995</v>
      </c>
    </row>
    <row r="34" spans="1:93" x14ac:dyDescent="0.25">
      <c r="A34" s="114"/>
      <c r="B34" s="6">
        <v>28</v>
      </c>
      <c r="C34" s="7" t="s">
        <v>78</v>
      </c>
      <c r="D34" s="8"/>
      <c r="E34" s="8"/>
      <c r="F34" s="8"/>
      <c r="G34" s="8">
        <v>1.59</v>
      </c>
      <c r="H34" s="8"/>
      <c r="I34" s="8">
        <v>0.46</v>
      </c>
      <c r="J34" s="8"/>
      <c r="K34" s="8"/>
      <c r="L34" s="8"/>
      <c r="M34" s="8">
        <v>0.23</v>
      </c>
      <c r="N34" s="8"/>
      <c r="O34" s="8"/>
      <c r="P34" s="8"/>
      <c r="Q34" s="8"/>
      <c r="R34" s="8"/>
      <c r="S34" s="8"/>
      <c r="T34" s="8"/>
      <c r="U34" s="8">
        <v>336.63</v>
      </c>
      <c r="V34" s="8">
        <v>29.92</v>
      </c>
      <c r="W34" s="8">
        <v>645.95000000000005</v>
      </c>
      <c r="X34" s="8">
        <v>568</v>
      </c>
      <c r="Y34" s="8">
        <v>4.2300000000000004</v>
      </c>
      <c r="Z34" s="8"/>
      <c r="AA34" s="8"/>
      <c r="AB34" s="8">
        <v>2.21</v>
      </c>
      <c r="AC34" s="8">
        <v>0.11</v>
      </c>
      <c r="AD34" s="8"/>
      <c r="AE34" s="8"/>
      <c r="AF34" s="8">
        <v>4.03</v>
      </c>
      <c r="AG34" s="8">
        <v>2.31</v>
      </c>
      <c r="AH34" s="8"/>
      <c r="AI34" s="8"/>
      <c r="AJ34" s="8">
        <v>0.23</v>
      </c>
      <c r="AK34" s="8"/>
      <c r="AL34" s="8"/>
      <c r="AM34" s="8"/>
      <c r="AN34" s="8">
        <v>0.13</v>
      </c>
      <c r="AO34" s="8"/>
      <c r="AP34" s="8"/>
      <c r="AQ34" s="8">
        <v>0.04</v>
      </c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>
        <v>7.0000000000000007E-2</v>
      </c>
      <c r="BL34" s="8"/>
      <c r="BM34" s="8">
        <v>0.64</v>
      </c>
      <c r="BN34" s="8"/>
      <c r="BO34" s="8">
        <v>0.04</v>
      </c>
      <c r="BP34" s="8"/>
      <c r="BQ34" s="8">
        <v>3.62</v>
      </c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>
        <f t="shared" si="0"/>
        <v>1600.4399999999998</v>
      </c>
    </row>
    <row r="35" spans="1:93" x14ac:dyDescent="0.25">
      <c r="A35" s="114"/>
      <c r="B35" s="6">
        <v>29</v>
      </c>
      <c r="C35" s="7" t="s">
        <v>79</v>
      </c>
      <c r="D35" s="8"/>
      <c r="E35" s="8"/>
      <c r="F35" s="8"/>
      <c r="G35" s="8">
        <v>0.76</v>
      </c>
      <c r="H35" s="8"/>
      <c r="I35" s="8"/>
      <c r="J35" s="8"/>
      <c r="K35" s="8">
        <v>0.14000000000000001</v>
      </c>
      <c r="L35" s="8"/>
      <c r="M35" s="8"/>
      <c r="N35" s="8"/>
      <c r="O35" s="8"/>
      <c r="P35" s="8"/>
      <c r="Q35" s="8"/>
      <c r="R35" s="8"/>
      <c r="S35" s="8"/>
      <c r="T35" s="8"/>
      <c r="U35" s="8">
        <v>177.20000000000002</v>
      </c>
      <c r="V35" s="8">
        <v>21.64</v>
      </c>
      <c r="W35" s="8">
        <v>803.29</v>
      </c>
      <c r="X35" s="8">
        <v>710.85</v>
      </c>
      <c r="Y35" s="8">
        <v>17.73</v>
      </c>
      <c r="Z35" s="8"/>
      <c r="AA35" s="8"/>
      <c r="AB35" s="8">
        <v>0.38</v>
      </c>
      <c r="AC35" s="8"/>
      <c r="AD35" s="8"/>
      <c r="AE35" s="8"/>
      <c r="AF35" s="8">
        <v>0.68</v>
      </c>
      <c r="AG35" s="8">
        <v>0.12</v>
      </c>
      <c r="AH35" s="8"/>
      <c r="AI35" s="8"/>
      <c r="AJ35" s="8">
        <v>0.55000000000000004</v>
      </c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>
        <v>0.15</v>
      </c>
      <c r="BN35" s="8"/>
      <c r="BO35" s="8"/>
      <c r="BP35" s="8"/>
      <c r="BQ35" s="8">
        <v>0.26</v>
      </c>
      <c r="BR35" s="8"/>
      <c r="BS35" s="8"/>
      <c r="BT35" s="8"/>
      <c r="BU35" s="8"/>
      <c r="BV35" s="8"/>
      <c r="BW35" s="8"/>
      <c r="BX35" s="8">
        <v>0.1</v>
      </c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>
        <f t="shared" si="0"/>
        <v>1733.8500000000001</v>
      </c>
    </row>
    <row r="36" spans="1:93" x14ac:dyDescent="0.25">
      <c r="A36" s="114"/>
      <c r="B36" s="6">
        <v>30</v>
      </c>
      <c r="C36" s="7" t="s">
        <v>80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>
        <v>29.76</v>
      </c>
      <c r="W36" s="8">
        <v>452.19</v>
      </c>
      <c r="X36" s="8">
        <v>113.85000000000001</v>
      </c>
      <c r="Y36" s="8">
        <v>3.67</v>
      </c>
      <c r="Z36" s="8"/>
      <c r="AA36" s="8"/>
      <c r="AB36" s="8">
        <v>1.52</v>
      </c>
      <c r="AC36" s="8"/>
      <c r="AD36" s="8"/>
      <c r="AE36" s="8"/>
      <c r="AF36" s="8">
        <v>0.26</v>
      </c>
      <c r="AG36" s="8"/>
      <c r="AH36" s="8"/>
      <c r="AI36" s="8"/>
      <c r="AJ36" s="8">
        <v>24.73</v>
      </c>
      <c r="AK36" s="8"/>
      <c r="AL36" s="8"/>
      <c r="AM36" s="8"/>
      <c r="AN36" s="8"/>
      <c r="AO36" s="8"/>
      <c r="AP36" s="8">
        <v>0.02</v>
      </c>
      <c r="AQ36" s="8"/>
      <c r="AR36" s="8"/>
      <c r="AS36" s="8"/>
      <c r="AT36" s="8"/>
      <c r="AU36" s="8"/>
      <c r="AV36" s="8"/>
      <c r="AW36" s="8"/>
      <c r="AX36" s="8"/>
      <c r="AY36" s="8">
        <v>0.14000000000000001</v>
      </c>
      <c r="AZ36" s="8"/>
      <c r="BA36" s="8"/>
      <c r="BB36" s="8"/>
      <c r="BC36" s="8"/>
      <c r="BD36" s="8"/>
      <c r="BE36" s="8">
        <v>0.12</v>
      </c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>
        <v>0.89</v>
      </c>
      <c r="BR36" s="8"/>
      <c r="BS36" s="8">
        <v>0.18</v>
      </c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>
        <f t="shared" si="0"/>
        <v>627.32999999999981</v>
      </c>
    </row>
    <row r="37" spans="1:93" x14ac:dyDescent="0.25">
      <c r="A37" s="114"/>
      <c r="B37" s="6">
        <v>31</v>
      </c>
      <c r="C37" s="7" t="s">
        <v>81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>
        <v>63.59</v>
      </c>
      <c r="W37" s="8">
        <v>306.87</v>
      </c>
      <c r="X37" s="8">
        <v>115.60000000000001</v>
      </c>
      <c r="Y37" s="8">
        <v>1.95</v>
      </c>
      <c r="Z37" s="8"/>
      <c r="AA37" s="8"/>
      <c r="AB37" s="8">
        <v>3.14</v>
      </c>
      <c r="AC37" s="8"/>
      <c r="AD37" s="8"/>
      <c r="AE37" s="8"/>
      <c r="AF37" s="8"/>
      <c r="AG37" s="8"/>
      <c r="AH37" s="8"/>
      <c r="AI37" s="8"/>
      <c r="AJ37" s="8">
        <v>22.68</v>
      </c>
      <c r="AK37" s="8"/>
      <c r="AL37" s="8"/>
      <c r="AM37" s="8"/>
      <c r="AN37" s="8">
        <v>0.15</v>
      </c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>
        <v>0.15</v>
      </c>
      <c r="BR37" s="8"/>
      <c r="BS37" s="8"/>
      <c r="BT37" s="8"/>
      <c r="BU37" s="8"/>
      <c r="BV37" s="8">
        <v>1.03</v>
      </c>
      <c r="BW37" s="8"/>
      <c r="BX37" s="8"/>
      <c r="BY37" s="8"/>
      <c r="BZ37" s="8"/>
      <c r="CA37" s="8">
        <v>7.21</v>
      </c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>
        <f t="shared" si="0"/>
        <v>522.37</v>
      </c>
    </row>
    <row r="38" spans="1:93" x14ac:dyDescent="0.25">
      <c r="A38" s="114"/>
      <c r="B38" s="6">
        <v>32</v>
      </c>
      <c r="C38" s="7" t="s">
        <v>82</v>
      </c>
      <c r="D38" s="8"/>
      <c r="E38" s="8"/>
      <c r="F38" s="8"/>
      <c r="G38" s="8">
        <v>0.09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>
        <v>1399.96</v>
      </c>
      <c r="V38" s="8">
        <v>78.66</v>
      </c>
      <c r="W38" s="8">
        <v>1434.34</v>
      </c>
      <c r="X38" s="8">
        <v>122.75</v>
      </c>
      <c r="Y38" s="8">
        <v>17.07</v>
      </c>
      <c r="Z38" s="8"/>
      <c r="AA38" s="8"/>
      <c r="AB38" s="8"/>
      <c r="AC38" s="8"/>
      <c r="AD38" s="8"/>
      <c r="AE38" s="8"/>
      <c r="AF38" s="8">
        <v>0.28000000000000003</v>
      </c>
      <c r="AG38" s="8"/>
      <c r="AH38" s="8"/>
      <c r="AI38" s="8"/>
      <c r="AJ38" s="8">
        <v>7.9300000000000006</v>
      </c>
      <c r="AK38" s="8"/>
      <c r="AL38" s="8"/>
      <c r="AM38" s="8"/>
      <c r="AN38" s="8">
        <v>0.02</v>
      </c>
      <c r="AO38" s="8"/>
      <c r="AP38" s="8">
        <v>0.03</v>
      </c>
      <c r="AQ38" s="8"/>
      <c r="AR38" s="8"/>
      <c r="AS38" s="8"/>
      <c r="AT38" s="8"/>
      <c r="AU38" s="8"/>
      <c r="AV38" s="8"/>
      <c r="AW38" s="8"/>
      <c r="AX38" s="8"/>
      <c r="AY38" s="8"/>
      <c r="AZ38" s="8">
        <v>0.23</v>
      </c>
      <c r="BA38" s="8"/>
      <c r="BB38" s="8">
        <v>0.46</v>
      </c>
      <c r="BC38" s="8"/>
      <c r="BD38" s="8"/>
      <c r="BE38" s="8"/>
      <c r="BF38" s="8"/>
      <c r="BG38" s="8"/>
      <c r="BH38" s="8">
        <v>0.19</v>
      </c>
      <c r="BI38" s="8"/>
      <c r="BJ38" s="8"/>
      <c r="BK38" s="8"/>
      <c r="BL38" s="8"/>
      <c r="BM38" s="8"/>
      <c r="BN38" s="8"/>
      <c r="BO38" s="8"/>
      <c r="BP38" s="8"/>
      <c r="BQ38" s="8">
        <v>0.55000000000000004</v>
      </c>
      <c r="BR38" s="8"/>
      <c r="BS38" s="8"/>
      <c r="BT38" s="8"/>
      <c r="BU38" s="8"/>
      <c r="BV38" s="8"/>
      <c r="BW38" s="8"/>
      <c r="BX38" s="8"/>
      <c r="BY38" s="8"/>
      <c r="BZ38" s="8"/>
      <c r="CA38" s="8">
        <v>0.08</v>
      </c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>
        <f t="shared" si="0"/>
        <v>3062.6400000000008</v>
      </c>
    </row>
    <row r="39" spans="1:93" x14ac:dyDescent="0.25">
      <c r="A39" s="114"/>
      <c r="B39" s="6">
        <v>33</v>
      </c>
      <c r="C39" s="7" t="s">
        <v>83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>
        <v>3492.67</v>
      </c>
      <c r="V39" s="8">
        <v>125.51</v>
      </c>
      <c r="W39" s="8">
        <v>3084.26</v>
      </c>
      <c r="X39" s="8">
        <v>232.56</v>
      </c>
      <c r="Y39" s="8">
        <v>20.309999999999999</v>
      </c>
      <c r="Z39" s="8"/>
      <c r="AA39" s="8"/>
      <c r="AB39" s="8"/>
      <c r="AC39" s="8"/>
      <c r="AD39" s="8"/>
      <c r="AE39" s="8"/>
      <c r="AF39" s="8">
        <v>0.44</v>
      </c>
      <c r="AG39" s="8"/>
      <c r="AH39" s="8"/>
      <c r="AI39" s="8"/>
      <c r="AJ39" s="8">
        <v>29.43</v>
      </c>
      <c r="AK39" s="8"/>
      <c r="AL39" s="8"/>
      <c r="AM39" s="8"/>
      <c r="AN39" s="8"/>
      <c r="AO39" s="8"/>
      <c r="AP39" s="8">
        <v>8.76</v>
      </c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>
        <v>0.41000000000000003</v>
      </c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>
        <f t="shared" ref="CO39:CO70" si="1">SUM(D39:CN39)</f>
        <v>6994.3500000000013</v>
      </c>
    </row>
    <row r="40" spans="1:93" x14ac:dyDescent="0.25">
      <c r="A40" s="114"/>
      <c r="B40" s="6">
        <v>34</v>
      </c>
      <c r="C40" s="7" t="s">
        <v>84</v>
      </c>
      <c r="D40" s="8">
        <v>0.89</v>
      </c>
      <c r="E40" s="8"/>
      <c r="F40" s="8"/>
      <c r="G40" s="8">
        <v>122.79</v>
      </c>
      <c r="H40" s="8"/>
      <c r="I40" s="8"/>
      <c r="J40" s="8"/>
      <c r="K40" s="8">
        <v>0.4</v>
      </c>
      <c r="L40" s="8"/>
      <c r="M40" s="8"/>
      <c r="N40" s="8"/>
      <c r="O40" s="8">
        <v>1.77</v>
      </c>
      <c r="P40" s="8"/>
      <c r="Q40" s="8">
        <v>0.19</v>
      </c>
      <c r="R40" s="8">
        <v>46.76</v>
      </c>
      <c r="S40" s="8">
        <v>10.67</v>
      </c>
      <c r="T40" s="8"/>
      <c r="U40" s="8">
        <v>403</v>
      </c>
      <c r="V40" s="8">
        <v>598.20000000000005</v>
      </c>
      <c r="W40" s="8">
        <v>4851.01</v>
      </c>
      <c r="X40" s="8">
        <v>2010.69</v>
      </c>
      <c r="Y40" s="8">
        <v>96.02</v>
      </c>
      <c r="Z40" s="8"/>
      <c r="AA40" s="8"/>
      <c r="AB40" s="8">
        <v>888.26</v>
      </c>
      <c r="AC40" s="8"/>
      <c r="AD40" s="8"/>
      <c r="AE40" s="8"/>
      <c r="AF40" s="8">
        <v>3.31</v>
      </c>
      <c r="AG40" s="8"/>
      <c r="AH40" s="8"/>
      <c r="AI40" s="8"/>
      <c r="AJ40" s="8">
        <v>20.52</v>
      </c>
      <c r="AK40" s="8"/>
      <c r="AL40" s="8"/>
      <c r="AM40" s="8"/>
      <c r="AN40" s="8">
        <v>0.54</v>
      </c>
      <c r="AO40" s="8"/>
      <c r="AP40" s="8">
        <v>0.26</v>
      </c>
      <c r="AQ40" s="8">
        <v>0.14000000000000001</v>
      </c>
      <c r="AR40" s="8"/>
      <c r="AS40" s="8"/>
      <c r="AT40" s="8">
        <v>0.23</v>
      </c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>
        <v>3</v>
      </c>
      <c r="BR40" s="8"/>
      <c r="BS40" s="8"/>
      <c r="BT40" s="8">
        <v>0.05</v>
      </c>
      <c r="BU40" s="8"/>
      <c r="BV40" s="8"/>
      <c r="BW40" s="8"/>
      <c r="BX40" s="8">
        <v>2.13</v>
      </c>
      <c r="BY40" s="8">
        <v>0.18</v>
      </c>
      <c r="BZ40" s="8"/>
      <c r="CA40" s="8"/>
      <c r="CB40" s="8"/>
      <c r="CC40" s="8"/>
      <c r="CD40" s="8"/>
      <c r="CE40" s="8"/>
      <c r="CF40" s="8">
        <v>0.13</v>
      </c>
      <c r="CG40" s="8"/>
      <c r="CH40" s="8"/>
      <c r="CI40" s="8"/>
      <c r="CJ40" s="8"/>
      <c r="CK40" s="8"/>
      <c r="CL40" s="8"/>
      <c r="CM40" s="8"/>
      <c r="CN40" s="8"/>
      <c r="CO40" s="8">
        <f t="shared" si="1"/>
        <v>9061.14</v>
      </c>
    </row>
    <row r="41" spans="1:93" x14ac:dyDescent="0.25">
      <c r="A41" s="114"/>
      <c r="B41" s="6">
        <v>35</v>
      </c>
      <c r="C41" s="7" t="s">
        <v>85</v>
      </c>
      <c r="D41" s="8"/>
      <c r="E41" s="8"/>
      <c r="F41" s="8"/>
      <c r="G41" s="8">
        <v>15.99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>
        <v>0.67</v>
      </c>
      <c r="S41" s="8"/>
      <c r="T41" s="8">
        <v>0.42</v>
      </c>
      <c r="U41" s="8">
        <v>45.14</v>
      </c>
      <c r="V41" s="8">
        <v>147.84</v>
      </c>
      <c r="W41" s="8">
        <v>3382.4</v>
      </c>
      <c r="X41" s="8">
        <v>163.19999999999999</v>
      </c>
      <c r="Y41" s="8">
        <v>18.61</v>
      </c>
      <c r="Z41" s="8">
        <v>0.28000000000000003</v>
      </c>
      <c r="AA41" s="8"/>
      <c r="AB41" s="8">
        <v>125.77</v>
      </c>
      <c r="AC41" s="8"/>
      <c r="AD41" s="8"/>
      <c r="AE41" s="8"/>
      <c r="AF41" s="8">
        <v>0.97</v>
      </c>
      <c r="AG41" s="8"/>
      <c r="AH41" s="8"/>
      <c r="AI41" s="8"/>
      <c r="AJ41" s="8">
        <v>50.74</v>
      </c>
      <c r="AK41" s="8"/>
      <c r="AL41" s="8"/>
      <c r="AM41" s="8"/>
      <c r="AN41" s="8">
        <v>0.11</v>
      </c>
      <c r="AO41" s="8"/>
      <c r="AP41" s="8">
        <v>0.55000000000000004</v>
      </c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>
        <v>0.68</v>
      </c>
      <c r="BO41" s="8"/>
      <c r="BP41" s="8"/>
      <c r="BQ41" s="8">
        <v>1.78</v>
      </c>
      <c r="BR41" s="8">
        <v>0.22</v>
      </c>
      <c r="BS41" s="8"/>
      <c r="BT41" s="8"/>
      <c r="BU41" s="8"/>
      <c r="BV41" s="8"/>
      <c r="BW41" s="8"/>
      <c r="BX41" s="8">
        <v>0.86</v>
      </c>
      <c r="BY41" s="8">
        <v>0.78</v>
      </c>
      <c r="BZ41" s="8">
        <v>4.62</v>
      </c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>
        <f t="shared" si="1"/>
        <v>3961.63</v>
      </c>
    </row>
    <row r="42" spans="1:93" x14ac:dyDescent="0.25">
      <c r="A42" s="114"/>
      <c r="B42" s="6">
        <v>36</v>
      </c>
      <c r="C42" s="7" t="s">
        <v>86</v>
      </c>
      <c r="D42" s="8"/>
      <c r="E42" s="8"/>
      <c r="F42" s="8"/>
      <c r="G42" s="8">
        <v>11.74</v>
      </c>
      <c r="H42" s="8"/>
      <c r="I42" s="8"/>
      <c r="J42" s="8"/>
      <c r="K42" s="8"/>
      <c r="L42" s="8"/>
      <c r="M42" s="8"/>
      <c r="N42" s="8"/>
      <c r="O42" s="8">
        <v>7.0000000000000007E-2</v>
      </c>
      <c r="P42" s="8"/>
      <c r="Q42" s="8"/>
      <c r="R42" s="8">
        <v>3.14</v>
      </c>
      <c r="S42" s="8"/>
      <c r="T42" s="8"/>
      <c r="U42" s="8">
        <v>3938.4300000000003</v>
      </c>
      <c r="V42" s="8">
        <v>261.93</v>
      </c>
      <c r="W42" s="8">
        <v>3773.07</v>
      </c>
      <c r="X42" s="8">
        <v>560.65</v>
      </c>
      <c r="Y42" s="8">
        <v>61.02</v>
      </c>
      <c r="Z42" s="8">
        <v>4.75</v>
      </c>
      <c r="AA42" s="8"/>
      <c r="AB42" s="8">
        <v>164.9</v>
      </c>
      <c r="AC42" s="8"/>
      <c r="AD42" s="8"/>
      <c r="AE42" s="8"/>
      <c r="AF42" s="8">
        <v>0.1</v>
      </c>
      <c r="AG42" s="8"/>
      <c r="AH42" s="8"/>
      <c r="AI42" s="8"/>
      <c r="AJ42" s="8">
        <v>45.160000000000004</v>
      </c>
      <c r="AK42" s="8"/>
      <c r="AL42" s="8"/>
      <c r="AM42" s="8"/>
      <c r="AN42" s="8">
        <v>0.15</v>
      </c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>
        <v>0.46</v>
      </c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>
        <v>0.69000000000000006</v>
      </c>
      <c r="BR42" s="8"/>
      <c r="BS42" s="8"/>
      <c r="BT42" s="8"/>
      <c r="BU42" s="8"/>
      <c r="BV42" s="8">
        <v>0.15</v>
      </c>
      <c r="BW42" s="8"/>
      <c r="BX42" s="8">
        <v>1.22</v>
      </c>
      <c r="BY42" s="8">
        <v>0.3</v>
      </c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>
        <f t="shared" si="1"/>
        <v>8827.9299999999985</v>
      </c>
    </row>
    <row r="43" spans="1:93" x14ac:dyDescent="0.25">
      <c r="A43" s="114"/>
      <c r="B43" s="6">
        <v>37</v>
      </c>
      <c r="C43" s="7" t="s">
        <v>87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>
        <v>161.19999999999999</v>
      </c>
      <c r="V43" s="8">
        <v>88.52</v>
      </c>
      <c r="W43" s="8">
        <v>1030.6099999999999</v>
      </c>
      <c r="X43" s="8">
        <v>143.21</v>
      </c>
      <c r="Y43" s="8">
        <v>36.53</v>
      </c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>
        <v>70.010000000000005</v>
      </c>
      <c r="AK43" s="8"/>
      <c r="AL43" s="8"/>
      <c r="AM43" s="8"/>
      <c r="AN43" s="8">
        <v>0.14000000000000001</v>
      </c>
      <c r="AO43" s="8"/>
      <c r="AP43" s="8">
        <v>5.04</v>
      </c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>
        <v>0.05</v>
      </c>
      <c r="BR43" s="8"/>
      <c r="BS43" s="8"/>
      <c r="BT43" s="8"/>
      <c r="BU43" s="8"/>
      <c r="BV43" s="8">
        <v>0.02</v>
      </c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>
        <f t="shared" si="1"/>
        <v>1535.33</v>
      </c>
    </row>
    <row r="44" spans="1:93" x14ac:dyDescent="0.25">
      <c r="A44" s="114"/>
      <c r="B44" s="6">
        <v>38</v>
      </c>
      <c r="C44" s="7" t="s">
        <v>88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>
        <v>494.29</v>
      </c>
      <c r="V44" s="8">
        <v>39.69</v>
      </c>
      <c r="W44" s="8">
        <v>476.07</v>
      </c>
      <c r="X44" s="8">
        <v>37.5</v>
      </c>
      <c r="Y44" s="8">
        <v>1.32</v>
      </c>
      <c r="Z44" s="8"/>
      <c r="AA44" s="8"/>
      <c r="AB44" s="8">
        <v>0.43</v>
      </c>
      <c r="AC44" s="8"/>
      <c r="AD44" s="8"/>
      <c r="AE44" s="8"/>
      <c r="AF44" s="8"/>
      <c r="AG44" s="8"/>
      <c r="AH44" s="8"/>
      <c r="AI44" s="8"/>
      <c r="AJ44" s="8">
        <v>3.67</v>
      </c>
      <c r="AK44" s="8"/>
      <c r="AL44" s="8"/>
      <c r="AM44" s="8"/>
      <c r="AN44" s="8"/>
      <c r="AO44" s="8">
        <v>0.43</v>
      </c>
      <c r="AP44" s="8">
        <v>0.09</v>
      </c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>
        <v>0.06</v>
      </c>
      <c r="BR44" s="8"/>
      <c r="BS44" s="8"/>
      <c r="BT44" s="8"/>
      <c r="BU44" s="8"/>
      <c r="BV44" s="8"/>
      <c r="BW44" s="8"/>
      <c r="BX44" s="8">
        <v>1.6</v>
      </c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>
        <f t="shared" si="1"/>
        <v>1055.1499999999999</v>
      </c>
    </row>
    <row r="45" spans="1:93" x14ac:dyDescent="0.25">
      <c r="A45" s="114"/>
      <c r="B45" s="6">
        <v>39</v>
      </c>
      <c r="C45" s="7" t="s">
        <v>89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>
        <v>9.15</v>
      </c>
      <c r="W45" s="8">
        <v>96.070000000000007</v>
      </c>
      <c r="X45" s="8">
        <v>4.16</v>
      </c>
      <c r="Y45" s="8"/>
      <c r="Z45" s="8"/>
      <c r="AA45" s="8"/>
      <c r="AB45" s="8">
        <v>0.36</v>
      </c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>
        <f t="shared" si="1"/>
        <v>109.74000000000001</v>
      </c>
    </row>
    <row r="46" spans="1:93" x14ac:dyDescent="0.25">
      <c r="A46" s="114"/>
      <c r="B46" s="6">
        <v>40</v>
      </c>
      <c r="C46" s="7" t="s">
        <v>90</v>
      </c>
      <c r="D46" s="8"/>
      <c r="E46" s="8"/>
      <c r="F46" s="8"/>
      <c r="G46" s="8">
        <v>3.45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>
        <v>3.58</v>
      </c>
      <c r="S46" s="8"/>
      <c r="T46" s="8"/>
      <c r="U46" s="8">
        <v>641.44000000000005</v>
      </c>
      <c r="V46" s="8">
        <v>350.25</v>
      </c>
      <c r="W46" s="8">
        <v>2121.89</v>
      </c>
      <c r="X46" s="8">
        <v>116.78</v>
      </c>
      <c r="Y46" s="8">
        <v>18.25</v>
      </c>
      <c r="Z46" s="8">
        <v>1.59</v>
      </c>
      <c r="AA46" s="8"/>
      <c r="AB46" s="8">
        <v>123.66</v>
      </c>
      <c r="AC46" s="8"/>
      <c r="AD46" s="8"/>
      <c r="AE46" s="8"/>
      <c r="AF46" s="8">
        <v>0.06</v>
      </c>
      <c r="AG46" s="8"/>
      <c r="AH46" s="8"/>
      <c r="AI46" s="8"/>
      <c r="AJ46" s="8">
        <v>64.45</v>
      </c>
      <c r="AK46" s="8"/>
      <c r="AL46" s="8"/>
      <c r="AM46" s="8">
        <v>7.0000000000000007E-2</v>
      </c>
      <c r="AN46" s="8">
        <v>0.09</v>
      </c>
      <c r="AO46" s="8"/>
      <c r="AP46" s="8">
        <v>1.31</v>
      </c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>
        <v>3.5700000000000003</v>
      </c>
      <c r="BR46" s="8"/>
      <c r="BS46" s="8"/>
      <c r="BT46" s="8"/>
      <c r="BU46" s="8"/>
      <c r="BV46" s="8">
        <v>0.2</v>
      </c>
      <c r="BW46" s="8"/>
      <c r="BX46" s="8">
        <v>1.67</v>
      </c>
      <c r="BY46" s="8">
        <v>0.1</v>
      </c>
      <c r="BZ46" s="8"/>
      <c r="CA46" s="8">
        <v>3.29</v>
      </c>
      <c r="CB46" s="8"/>
      <c r="CC46" s="8"/>
      <c r="CD46" s="8"/>
      <c r="CE46" s="8">
        <v>1.34</v>
      </c>
      <c r="CF46" s="8"/>
      <c r="CG46" s="8"/>
      <c r="CH46" s="8"/>
      <c r="CI46" s="8"/>
      <c r="CJ46" s="8"/>
      <c r="CK46" s="8"/>
      <c r="CL46" s="8"/>
      <c r="CM46" s="8"/>
      <c r="CN46" s="8"/>
      <c r="CO46" s="8">
        <f t="shared" si="1"/>
        <v>3457.04</v>
      </c>
    </row>
    <row r="47" spans="1:93" x14ac:dyDescent="0.25">
      <c r="A47" s="114"/>
      <c r="B47" s="6">
        <v>41</v>
      </c>
      <c r="C47" s="7" t="s">
        <v>91</v>
      </c>
      <c r="D47" s="8"/>
      <c r="E47" s="8"/>
      <c r="F47" s="8"/>
      <c r="G47" s="8">
        <v>126.62</v>
      </c>
      <c r="H47" s="8"/>
      <c r="I47" s="8"/>
      <c r="J47" s="8"/>
      <c r="K47" s="8"/>
      <c r="L47" s="8"/>
      <c r="M47" s="8"/>
      <c r="N47" s="8"/>
      <c r="O47" s="8"/>
      <c r="P47" s="8">
        <v>0.23</v>
      </c>
      <c r="Q47" s="8"/>
      <c r="R47" s="8">
        <v>27.13</v>
      </c>
      <c r="S47" s="8">
        <v>4.95</v>
      </c>
      <c r="T47" s="8">
        <v>0.74</v>
      </c>
      <c r="U47" s="8"/>
      <c r="V47" s="8">
        <v>246.64000000000001</v>
      </c>
      <c r="W47" s="8">
        <v>881.93000000000006</v>
      </c>
      <c r="X47" s="8">
        <v>175.74</v>
      </c>
      <c r="Y47" s="8">
        <v>0.57999999999999996</v>
      </c>
      <c r="Z47" s="8"/>
      <c r="AA47" s="8"/>
      <c r="AB47" s="8">
        <v>1003.08</v>
      </c>
      <c r="AC47" s="8"/>
      <c r="AD47" s="8"/>
      <c r="AE47" s="8"/>
      <c r="AF47" s="8">
        <v>0.83000000000000007</v>
      </c>
      <c r="AG47" s="8"/>
      <c r="AH47" s="8"/>
      <c r="AI47" s="8"/>
      <c r="AJ47" s="8">
        <v>2.06</v>
      </c>
      <c r="AK47" s="8"/>
      <c r="AL47" s="8"/>
      <c r="AM47" s="8"/>
      <c r="AN47" s="8">
        <v>0.06</v>
      </c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>
        <v>0.16</v>
      </c>
      <c r="BC47" s="8">
        <v>0.3</v>
      </c>
      <c r="BD47" s="8">
        <v>0.11</v>
      </c>
      <c r="BE47" s="8"/>
      <c r="BF47" s="8">
        <v>0.11</v>
      </c>
      <c r="BG47" s="8"/>
      <c r="BH47" s="8"/>
      <c r="BI47" s="8"/>
      <c r="BJ47" s="8">
        <v>2.5</v>
      </c>
      <c r="BK47" s="8">
        <v>0.64</v>
      </c>
      <c r="BL47" s="8"/>
      <c r="BM47" s="8"/>
      <c r="BN47" s="8"/>
      <c r="BO47" s="8"/>
      <c r="BP47" s="8"/>
      <c r="BQ47" s="8">
        <v>0.41000000000000003</v>
      </c>
      <c r="BR47" s="8"/>
      <c r="BS47" s="8"/>
      <c r="BT47" s="8"/>
      <c r="BU47" s="8"/>
      <c r="BV47" s="8"/>
      <c r="BW47" s="8"/>
      <c r="BX47" s="8">
        <v>4.49</v>
      </c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>
        <f t="shared" si="1"/>
        <v>2479.31</v>
      </c>
    </row>
    <row r="48" spans="1:93" x14ac:dyDescent="0.25">
      <c r="A48" s="114"/>
      <c r="B48" s="6">
        <v>42</v>
      </c>
      <c r="C48" s="7" t="s">
        <v>92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>
        <v>32.75</v>
      </c>
      <c r="W48" s="8">
        <v>97.490000000000009</v>
      </c>
      <c r="X48" s="8">
        <v>7.3500000000000005</v>
      </c>
      <c r="Y48" s="8"/>
      <c r="Z48" s="8"/>
      <c r="AA48" s="8"/>
      <c r="AB48" s="8">
        <v>7.51</v>
      </c>
      <c r="AC48" s="8"/>
      <c r="AD48" s="8"/>
      <c r="AE48" s="8"/>
      <c r="AF48" s="8"/>
      <c r="AG48" s="8"/>
      <c r="AH48" s="8"/>
      <c r="AI48" s="8"/>
      <c r="AJ48" s="8">
        <v>6.8500000000000005</v>
      </c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>
        <f t="shared" si="1"/>
        <v>151.94999999999999</v>
      </c>
    </row>
    <row r="49" spans="1:93" x14ac:dyDescent="0.25">
      <c r="A49" s="114"/>
      <c r="B49" s="6">
        <v>43</v>
      </c>
      <c r="C49" s="7" t="s">
        <v>93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>
        <v>1715.65</v>
      </c>
      <c r="V49" s="8">
        <v>2.96</v>
      </c>
      <c r="W49" s="8">
        <v>935.7</v>
      </c>
      <c r="X49" s="8">
        <v>59.14</v>
      </c>
      <c r="Y49" s="8">
        <v>17.12</v>
      </c>
      <c r="Z49" s="8"/>
      <c r="AA49" s="8"/>
      <c r="AB49" s="8">
        <v>0.21</v>
      </c>
      <c r="AC49" s="8"/>
      <c r="AD49" s="8"/>
      <c r="AE49" s="8"/>
      <c r="AF49" s="8">
        <v>0.04</v>
      </c>
      <c r="AG49" s="8"/>
      <c r="AH49" s="8"/>
      <c r="AI49" s="8"/>
      <c r="AJ49" s="8">
        <v>4.13</v>
      </c>
      <c r="AK49" s="8"/>
      <c r="AL49" s="8"/>
      <c r="AM49" s="8"/>
      <c r="AN49" s="8"/>
      <c r="AO49" s="8"/>
      <c r="AP49" s="8">
        <v>0.32</v>
      </c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>
        <v>0.1</v>
      </c>
      <c r="BR49" s="8"/>
      <c r="BS49" s="8"/>
      <c r="BT49" s="8"/>
      <c r="BU49" s="8"/>
      <c r="BV49" s="8"/>
      <c r="BW49" s="8"/>
      <c r="BX49" s="8">
        <v>1.7</v>
      </c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>
        <f t="shared" si="1"/>
        <v>2737.07</v>
      </c>
    </row>
    <row r="50" spans="1:93" x14ac:dyDescent="0.25">
      <c r="A50" s="114"/>
      <c r="B50" s="6">
        <v>44</v>
      </c>
      <c r="C50" s="7" t="s">
        <v>94</v>
      </c>
      <c r="D50" s="8"/>
      <c r="E50" s="8"/>
      <c r="F50" s="8"/>
      <c r="G50" s="8">
        <v>1.74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>
        <v>0.16</v>
      </c>
      <c r="S50" s="8"/>
      <c r="T50" s="8"/>
      <c r="U50" s="8">
        <v>26.2</v>
      </c>
      <c r="V50" s="8">
        <v>134.33000000000001</v>
      </c>
      <c r="W50" s="8">
        <v>2824.62</v>
      </c>
      <c r="X50" s="8">
        <v>766.7</v>
      </c>
      <c r="Y50" s="8">
        <v>31.92</v>
      </c>
      <c r="Z50" s="8"/>
      <c r="AA50" s="8"/>
      <c r="AB50" s="8">
        <v>13.57</v>
      </c>
      <c r="AC50" s="8"/>
      <c r="AD50" s="8"/>
      <c r="AE50" s="8"/>
      <c r="AF50" s="8">
        <v>0.47</v>
      </c>
      <c r="AG50" s="8"/>
      <c r="AH50" s="8"/>
      <c r="AI50" s="8"/>
      <c r="AJ50" s="8">
        <v>37.35</v>
      </c>
      <c r="AK50" s="8"/>
      <c r="AL50" s="8"/>
      <c r="AM50" s="8"/>
      <c r="AN50" s="8">
        <v>0.09</v>
      </c>
      <c r="AO50" s="8"/>
      <c r="AP50" s="8">
        <v>1.71</v>
      </c>
      <c r="AQ50" s="8"/>
      <c r="AR50" s="8"/>
      <c r="AS50" s="8"/>
      <c r="AT50" s="8"/>
      <c r="AU50" s="8"/>
      <c r="AV50" s="8"/>
      <c r="AW50" s="8"/>
      <c r="AX50" s="8">
        <v>0.33</v>
      </c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>
        <v>1.02</v>
      </c>
      <c r="BR50" s="8"/>
      <c r="BS50" s="8"/>
      <c r="BT50" s="8"/>
      <c r="BU50" s="8"/>
      <c r="BV50" s="8"/>
      <c r="BW50" s="8"/>
      <c r="BX50" s="8"/>
      <c r="BY50" s="8"/>
      <c r="BZ50" s="8"/>
      <c r="CA50" s="8">
        <v>0.28999999999999998</v>
      </c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>
        <f t="shared" si="1"/>
        <v>3840.5</v>
      </c>
    </row>
    <row r="51" spans="1:93" x14ac:dyDescent="0.25">
      <c r="A51" s="114"/>
      <c r="B51" s="6">
        <v>45</v>
      </c>
      <c r="C51" s="7" t="s">
        <v>95</v>
      </c>
      <c r="D51" s="8"/>
      <c r="E51" s="8"/>
      <c r="F51" s="8"/>
      <c r="G51" s="8">
        <v>8.02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>
        <v>1636.72</v>
      </c>
      <c r="V51" s="8">
        <v>105.60000000000001</v>
      </c>
      <c r="W51" s="8">
        <v>2101.5100000000002</v>
      </c>
      <c r="X51" s="8">
        <v>224</v>
      </c>
      <c r="Y51" s="8">
        <v>59.980000000000004</v>
      </c>
      <c r="Z51" s="8"/>
      <c r="AA51" s="8"/>
      <c r="AB51" s="8">
        <v>62.89</v>
      </c>
      <c r="AC51" s="8"/>
      <c r="AD51" s="8"/>
      <c r="AE51" s="8"/>
      <c r="AF51" s="8">
        <v>1</v>
      </c>
      <c r="AG51" s="8"/>
      <c r="AH51" s="8"/>
      <c r="AI51" s="8">
        <v>0.3</v>
      </c>
      <c r="AJ51" s="8">
        <v>50.2</v>
      </c>
      <c r="AK51" s="8"/>
      <c r="AL51" s="8"/>
      <c r="AM51" s="8"/>
      <c r="AN51" s="8">
        <v>0.06</v>
      </c>
      <c r="AO51" s="8"/>
      <c r="AP51" s="8">
        <v>4.3899999999999997</v>
      </c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>
        <v>2.99</v>
      </c>
      <c r="BR51" s="8"/>
      <c r="BS51" s="8"/>
      <c r="BT51" s="8"/>
      <c r="BU51" s="8"/>
      <c r="BV51" s="8"/>
      <c r="BW51" s="8"/>
      <c r="BX51" s="8">
        <v>2.4500000000000002</v>
      </c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>
        <f t="shared" si="1"/>
        <v>4260.1100000000006</v>
      </c>
    </row>
    <row r="52" spans="1:93" x14ac:dyDescent="0.25">
      <c r="A52" s="114"/>
      <c r="B52" s="6">
        <v>46</v>
      </c>
      <c r="C52" s="7" t="s">
        <v>96</v>
      </c>
      <c r="D52" s="8"/>
      <c r="E52" s="8"/>
      <c r="F52" s="8"/>
      <c r="G52" s="8">
        <v>0.19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>
        <v>2130.1799999999998</v>
      </c>
      <c r="V52" s="8">
        <v>13.4</v>
      </c>
      <c r="W52" s="8">
        <v>300.35000000000002</v>
      </c>
      <c r="X52" s="8">
        <v>16.16</v>
      </c>
      <c r="Y52" s="8">
        <v>7.2700000000000005</v>
      </c>
      <c r="Z52" s="8"/>
      <c r="AA52" s="8"/>
      <c r="AB52" s="8"/>
      <c r="AC52" s="8"/>
      <c r="AD52" s="8"/>
      <c r="AE52" s="8"/>
      <c r="AF52" s="8">
        <v>0.13</v>
      </c>
      <c r="AG52" s="8"/>
      <c r="AH52" s="8"/>
      <c r="AI52" s="8"/>
      <c r="AJ52" s="8">
        <v>7.99</v>
      </c>
      <c r="AK52" s="8"/>
      <c r="AL52" s="8"/>
      <c r="AM52" s="8"/>
      <c r="AN52" s="8">
        <v>0.13</v>
      </c>
      <c r="AO52" s="8"/>
      <c r="AP52" s="8"/>
      <c r="AQ52" s="8"/>
      <c r="AR52" s="8"/>
      <c r="AS52" s="8"/>
      <c r="AT52" s="8"/>
      <c r="AU52" s="8"/>
      <c r="AV52" s="8"/>
      <c r="AW52" s="8"/>
      <c r="AX52" s="8">
        <v>0.08</v>
      </c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>
        <v>0.03</v>
      </c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>
        <f t="shared" si="1"/>
        <v>2475.91</v>
      </c>
    </row>
    <row r="53" spans="1:93" x14ac:dyDescent="0.25">
      <c r="A53" s="114"/>
      <c r="B53" s="6">
        <v>47</v>
      </c>
      <c r="C53" s="7" t="s">
        <v>97</v>
      </c>
      <c r="D53" s="8"/>
      <c r="E53" s="8"/>
      <c r="F53" s="8"/>
      <c r="G53" s="8">
        <v>9.69</v>
      </c>
      <c r="H53" s="8"/>
      <c r="I53" s="8"/>
      <c r="J53" s="8"/>
      <c r="K53" s="8"/>
      <c r="L53" s="8"/>
      <c r="M53" s="8"/>
      <c r="N53" s="8"/>
      <c r="O53" s="8"/>
      <c r="P53" s="8"/>
      <c r="Q53" s="8">
        <v>0.23</v>
      </c>
      <c r="R53" s="8">
        <v>2.23</v>
      </c>
      <c r="S53" s="8"/>
      <c r="T53" s="8">
        <v>0.71</v>
      </c>
      <c r="U53" s="8">
        <v>1243.48</v>
      </c>
      <c r="V53" s="8">
        <v>26.76</v>
      </c>
      <c r="W53" s="8">
        <v>822.55000000000007</v>
      </c>
      <c r="X53" s="8">
        <v>127.2</v>
      </c>
      <c r="Y53" s="8">
        <v>32.520000000000003</v>
      </c>
      <c r="Z53" s="8"/>
      <c r="AA53" s="8"/>
      <c r="AB53" s="8">
        <v>5.26</v>
      </c>
      <c r="AC53" s="8"/>
      <c r="AD53" s="8"/>
      <c r="AE53" s="8"/>
      <c r="AF53" s="8"/>
      <c r="AG53" s="8"/>
      <c r="AH53" s="8"/>
      <c r="AI53" s="8"/>
      <c r="AJ53" s="8">
        <v>10.220000000000001</v>
      </c>
      <c r="AK53" s="8"/>
      <c r="AL53" s="8"/>
      <c r="AM53" s="8"/>
      <c r="AN53" s="8">
        <v>0.09</v>
      </c>
      <c r="AO53" s="8"/>
      <c r="AP53" s="8">
        <v>0.03</v>
      </c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>
        <v>7.0000000000000007E-2</v>
      </c>
      <c r="BR53" s="8"/>
      <c r="BS53" s="8"/>
      <c r="BT53" s="8"/>
      <c r="BU53" s="8"/>
      <c r="BV53" s="8"/>
      <c r="BW53" s="8"/>
      <c r="BX53" s="8">
        <v>2.66</v>
      </c>
      <c r="BY53" s="8"/>
      <c r="BZ53" s="8"/>
      <c r="CA53" s="8"/>
      <c r="CB53" s="8">
        <v>0.25</v>
      </c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>
        <f t="shared" si="1"/>
        <v>2283.9500000000003</v>
      </c>
    </row>
    <row r="54" spans="1:93" x14ac:dyDescent="0.25">
      <c r="A54" s="114"/>
      <c r="B54" s="6">
        <v>48</v>
      </c>
      <c r="C54" s="7" t="s">
        <v>98</v>
      </c>
      <c r="D54" s="8"/>
      <c r="E54" s="8"/>
      <c r="F54" s="8"/>
      <c r="G54" s="8">
        <v>1.32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>
        <v>8.11</v>
      </c>
      <c r="W54" s="8">
        <v>296.02999999999997</v>
      </c>
      <c r="X54" s="8">
        <v>130.88</v>
      </c>
      <c r="Y54" s="8">
        <v>2.39</v>
      </c>
      <c r="Z54" s="8"/>
      <c r="AA54" s="8"/>
      <c r="AB54" s="8"/>
      <c r="AC54" s="8"/>
      <c r="AD54" s="8"/>
      <c r="AE54" s="8"/>
      <c r="AF54" s="8">
        <v>0.36</v>
      </c>
      <c r="AG54" s="8">
        <v>1.44</v>
      </c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>
        <v>0.28000000000000003</v>
      </c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>
        <f t="shared" si="1"/>
        <v>440.80999999999995</v>
      </c>
    </row>
    <row r="55" spans="1:93" x14ac:dyDescent="0.25">
      <c r="A55" s="114"/>
      <c r="B55" s="6">
        <v>49</v>
      </c>
      <c r="C55" s="7" t="s">
        <v>99</v>
      </c>
      <c r="D55" s="8"/>
      <c r="E55" s="8"/>
      <c r="F55" s="8"/>
      <c r="G55" s="8">
        <v>16.690000000000001</v>
      </c>
      <c r="H55" s="8"/>
      <c r="I55" s="8"/>
      <c r="J55" s="8"/>
      <c r="K55" s="8"/>
      <c r="L55" s="8"/>
      <c r="M55" s="8"/>
      <c r="N55" s="8"/>
      <c r="O55" s="8">
        <v>0.17</v>
      </c>
      <c r="P55" s="8">
        <v>0.13</v>
      </c>
      <c r="Q55" s="8">
        <v>0.09</v>
      </c>
      <c r="R55" s="8">
        <v>2.23</v>
      </c>
      <c r="S55" s="8"/>
      <c r="T55" s="8"/>
      <c r="U55" s="8">
        <v>3349.67</v>
      </c>
      <c r="V55" s="8">
        <v>302.99</v>
      </c>
      <c r="W55" s="8">
        <v>4057.4900000000002</v>
      </c>
      <c r="X55" s="8">
        <v>241.70000000000002</v>
      </c>
      <c r="Y55" s="8">
        <v>53.06</v>
      </c>
      <c r="Z55" s="8">
        <v>0.27</v>
      </c>
      <c r="AA55" s="8"/>
      <c r="AB55" s="8">
        <v>88.53</v>
      </c>
      <c r="AC55" s="8"/>
      <c r="AD55" s="8"/>
      <c r="AE55" s="8"/>
      <c r="AF55" s="8">
        <v>1.68</v>
      </c>
      <c r="AG55" s="8"/>
      <c r="AH55" s="8"/>
      <c r="AI55" s="8">
        <v>0.03</v>
      </c>
      <c r="AJ55" s="8">
        <v>72.55</v>
      </c>
      <c r="AK55" s="8"/>
      <c r="AL55" s="8"/>
      <c r="AM55" s="8"/>
      <c r="AN55" s="8">
        <v>0.13</v>
      </c>
      <c r="AO55" s="8"/>
      <c r="AP55" s="8">
        <v>0.89</v>
      </c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>
        <v>0.86</v>
      </c>
      <c r="BD55" s="8"/>
      <c r="BE55" s="8"/>
      <c r="BF55" s="8"/>
      <c r="BG55" s="8"/>
      <c r="BH55" s="8"/>
      <c r="BI55" s="8">
        <v>0.09</v>
      </c>
      <c r="BJ55" s="8"/>
      <c r="BK55" s="8">
        <v>0.2</v>
      </c>
      <c r="BL55" s="8"/>
      <c r="BM55" s="8"/>
      <c r="BN55" s="8"/>
      <c r="BO55" s="8"/>
      <c r="BP55" s="8"/>
      <c r="BQ55" s="8">
        <v>2.0299999999999998</v>
      </c>
      <c r="BR55" s="8"/>
      <c r="BS55" s="8"/>
      <c r="BT55" s="8"/>
      <c r="BU55" s="8"/>
      <c r="BV55" s="8">
        <v>7.0000000000000007E-2</v>
      </c>
      <c r="BW55" s="8"/>
      <c r="BX55" s="8">
        <v>1.41</v>
      </c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>
        <v>0.19</v>
      </c>
      <c r="CJ55" s="8"/>
      <c r="CK55" s="8"/>
      <c r="CL55" s="8"/>
      <c r="CM55" s="8"/>
      <c r="CN55" s="8"/>
      <c r="CO55" s="8">
        <f t="shared" si="1"/>
        <v>8193.1500000000015</v>
      </c>
    </row>
    <row r="56" spans="1:93" x14ac:dyDescent="0.25">
      <c r="A56" s="114"/>
      <c r="B56" s="6">
        <v>50</v>
      </c>
      <c r="C56" s="7" t="s">
        <v>100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>
        <v>2745.2200000000003</v>
      </c>
      <c r="V56" s="8">
        <v>12.27</v>
      </c>
      <c r="W56" s="8">
        <v>917.81000000000006</v>
      </c>
      <c r="X56" s="8">
        <v>156.57</v>
      </c>
      <c r="Y56" s="8">
        <v>24.580000000000002</v>
      </c>
      <c r="Z56" s="8"/>
      <c r="AA56" s="8"/>
      <c r="AB56" s="8"/>
      <c r="AC56" s="8"/>
      <c r="AD56" s="8"/>
      <c r="AE56" s="8"/>
      <c r="AF56" s="8">
        <v>0.01</v>
      </c>
      <c r="AG56" s="8"/>
      <c r="AH56" s="8"/>
      <c r="AI56" s="8"/>
      <c r="AJ56" s="8">
        <v>0.92</v>
      </c>
      <c r="AK56" s="8"/>
      <c r="AL56" s="8"/>
      <c r="AM56" s="8"/>
      <c r="AN56" s="8"/>
      <c r="AO56" s="8"/>
      <c r="AP56" s="8">
        <v>0.68</v>
      </c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>
        <f t="shared" si="1"/>
        <v>3858.0600000000004</v>
      </c>
    </row>
    <row r="57" spans="1:93" x14ac:dyDescent="0.25">
      <c r="A57" s="114"/>
      <c r="B57" s="6">
        <v>51</v>
      </c>
      <c r="C57" s="7" t="s">
        <v>101</v>
      </c>
      <c r="D57" s="8"/>
      <c r="E57" s="8">
        <v>16.010000000000002</v>
      </c>
      <c r="F57" s="8"/>
      <c r="G57" s="8">
        <v>36.99</v>
      </c>
      <c r="H57" s="8">
        <v>0.62</v>
      </c>
      <c r="I57" s="8"/>
      <c r="J57" s="8"/>
      <c r="K57" s="8"/>
      <c r="L57" s="8"/>
      <c r="M57" s="8">
        <v>1.9100000000000001</v>
      </c>
      <c r="N57" s="8"/>
      <c r="O57" s="8"/>
      <c r="P57" s="8"/>
      <c r="Q57" s="8">
        <v>0.59</v>
      </c>
      <c r="R57" s="8">
        <v>8.16</v>
      </c>
      <c r="S57" s="8">
        <v>10.32</v>
      </c>
      <c r="T57" s="8">
        <v>1.83</v>
      </c>
      <c r="U57" s="8"/>
      <c r="V57" s="8">
        <v>271.3</v>
      </c>
      <c r="W57" s="8">
        <v>966.80000000000007</v>
      </c>
      <c r="X57" s="8">
        <v>71.23</v>
      </c>
      <c r="Y57" s="8">
        <v>1.96</v>
      </c>
      <c r="Z57" s="8">
        <v>1.7</v>
      </c>
      <c r="AA57" s="8"/>
      <c r="AB57" s="8">
        <v>73.52</v>
      </c>
      <c r="AC57" s="8"/>
      <c r="AD57" s="8"/>
      <c r="AE57" s="8"/>
      <c r="AF57" s="8">
        <v>0.94000000000000006</v>
      </c>
      <c r="AG57" s="8"/>
      <c r="AH57" s="8"/>
      <c r="AI57" s="8"/>
      <c r="AJ57" s="8">
        <v>20.239999999999998</v>
      </c>
      <c r="AK57" s="8"/>
      <c r="AL57" s="8"/>
      <c r="AM57" s="8"/>
      <c r="AN57" s="8">
        <v>0.64</v>
      </c>
      <c r="AO57" s="8"/>
      <c r="AP57" s="8">
        <v>0.17</v>
      </c>
      <c r="AQ57" s="8">
        <v>0.85</v>
      </c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>
        <v>0.02</v>
      </c>
      <c r="BR57" s="8"/>
      <c r="BS57" s="8"/>
      <c r="BT57" s="8"/>
      <c r="BU57" s="8"/>
      <c r="BV57" s="8">
        <v>6.2</v>
      </c>
      <c r="BW57" s="8"/>
      <c r="BX57" s="8"/>
      <c r="BY57" s="8"/>
      <c r="BZ57" s="8">
        <v>3.06</v>
      </c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>
        <v>0.54</v>
      </c>
      <c r="CN57" s="8"/>
      <c r="CO57" s="8">
        <f t="shared" si="1"/>
        <v>1495.6000000000004</v>
      </c>
    </row>
    <row r="58" spans="1:93" x14ac:dyDescent="0.25">
      <c r="A58" s="114"/>
      <c r="B58" s="6">
        <v>52</v>
      </c>
      <c r="C58" s="7" t="s">
        <v>102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>
        <v>959.41</v>
      </c>
      <c r="V58" s="8">
        <v>14.72</v>
      </c>
      <c r="W58" s="8">
        <v>944.33</v>
      </c>
      <c r="X58" s="8">
        <v>142.02000000000001</v>
      </c>
      <c r="Y58" s="8">
        <v>13.98</v>
      </c>
      <c r="Z58" s="8"/>
      <c r="AA58" s="8"/>
      <c r="AB58" s="8">
        <v>0.4</v>
      </c>
      <c r="AC58" s="8"/>
      <c r="AD58" s="8"/>
      <c r="AE58" s="8"/>
      <c r="AF58" s="8"/>
      <c r="AG58" s="8"/>
      <c r="AH58" s="8"/>
      <c r="AI58" s="8"/>
      <c r="AJ58" s="8">
        <v>19.600000000000001</v>
      </c>
      <c r="AK58" s="8"/>
      <c r="AL58" s="8"/>
      <c r="AM58" s="8"/>
      <c r="AN58" s="8">
        <v>0.12</v>
      </c>
      <c r="AO58" s="8"/>
      <c r="AP58" s="8">
        <v>0.13</v>
      </c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>
        <v>0.37</v>
      </c>
      <c r="BR58" s="8"/>
      <c r="BS58" s="8"/>
      <c r="BT58" s="8"/>
      <c r="BU58" s="8"/>
      <c r="BV58" s="8">
        <v>0.22</v>
      </c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>
        <f t="shared" si="1"/>
        <v>2095.2999999999997</v>
      </c>
    </row>
    <row r="59" spans="1:93" x14ac:dyDescent="0.25">
      <c r="A59" s="114"/>
      <c r="B59" s="6">
        <v>53</v>
      </c>
      <c r="C59" s="7" t="s">
        <v>103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>
        <v>2370.06</v>
      </c>
      <c r="V59" s="8">
        <v>54.230000000000004</v>
      </c>
      <c r="W59" s="8">
        <v>1556.21</v>
      </c>
      <c r="X59" s="8">
        <v>291.2</v>
      </c>
      <c r="Y59" s="8">
        <v>46.19</v>
      </c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>
        <v>15.44</v>
      </c>
      <c r="AK59" s="8"/>
      <c r="AL59" s="8"/>
      <c r="AM59" s="8"/>
      <c r="AN59" s="8"/>
      <c r="AO59" s="8"/>
      <c r="AP59" s="8">
        <v>18.010000000000002</v>
      </c>
      <c r="AQ59" s="8"/>
      <c r="AR59" s="8"/>
      <c r="AS59" s="8"/>
      <c r="AT59" s="8"/>
      <c r="AU59" s="8"/>
      <c r="AV59" s="8"/>
      <c r="AW59" s="8"/>
      <c r="AX59" s="8">
        <v>2.59</v>
      </c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>
        <v>0.09</v>
      </c>
      <c r="BR59" s="8"/>
      <c r="BS59" s="8"/>
      <c r="BT59" s="8"/>
      <c r="BU59" s="8"/>
      <c r="BV59" s="8"/>
      <c r="BW59" s="8"/>
      <c r="BX59" s="8"/>
      <c r="BY59" s="8"/>
      <c r="BZ59" s="8"/>
      <c r="CA59" s="8">
        <v>1.25</v>
      </c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>
        <f t="shared" si="1"/>
        <v>4355.2699999999995</v>
      </c>
    </row>
    <row r="60" spans="1:93" x14ac:dyDescent="0.25">
      <c r="A60" s="114"/>
      <c r="B60" s="6">
        <v>54</v>
      </c>
      <c r="C60" s="7" t="s">
        <v>104</v>
      </c>
      <c r="D60" s="8"/>
      <c r="E60" s="8"/>
      <c r="F60" s="8"/>
      <c r="G60" s="8">
        <v>6.24</v>
      </c>
      <c r="H60" s="8"/>
      <c r="I60" s="8"/>
      <c r="J60" s="8"/>
      <c r="K60" s="8"/>
      <c r="L60" s="8"/>
      <c r="M60" s="8">
        <v>0.76</v>
      </c>
      <c r="N60" s="8"/>
      <c r="O60" s="8"/>
      <c r="P60" s="8"/>
      <c r="Q60" s="8"/>
      <c r="R60" s="8"/>
      <c r="S60" s="8"/>
      <c r="T60" s="8">
        <v>1.6300000000000001</v>
      </c>
      <c r="U60" s="8"/>
      <c r="V60" s="8">
        <v>129.91</v>
      </c>
      <c r="W60" s="8">
        <v>1691.03</v>
      </c>
      <c r="X60" s="8">
        <v>249.86</v>
      </c>
      <c r="Y60" s="8">
        <v>13.94</v>
      </c>
      <c r="Z60" s="8"/>
      <c r="AA60" s="8"/>
      <c r="AB60" s="8">
        <v>154.24</v>
      </c>
      <c r="AC60" s="8"/>
      <c r="AD60" s="8"/>
      <c r="AE60" s="8"/>
      <c r="AF60" s="8">
        <v>7.0000000000000007E-2</v>
      </c>
      <c r="AG60" s="8"/>
      <c r="AH60" s="8"/>
      <c r="AI60" s="8"/>
      <c r="AJ60" s="8">
        <v>27.7</v>
      </c>
      <c r="AK60" s="8"/>
      <c r="AL60" s="8"/>
      <c r="AM60" s="8"/>
      <c r="AN60" s="8"/>
      <c r="AO60" s="8">
        <v>0.38</v>
      </c>
      <c r="AP60" s="8">
        <v>0.09</v>
      </c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>
        <v>1.1200000000000001</v>
      </c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>
        <f t="shared" si="1"/>
        <v>2276.9699999999998</v>
      </c>
    </row>
    <row r="61" spans="1:93" x14ac:dyDescent="0.25">
      <c r="A61" s="114"/>
      <c r="B61" s="6">
        <v>55</v>
      </c>
      <c r="C61" s="7" t="s">
        <v>105</v>
      </c>
      <c r="D61" s="8"/>
      <c r="E61" s="8"/>
      <c r="F61" s="8"/>
      <c r="G61" s="8">
        <v>8.09</v>
      </c>
      <c r="H61" s="8"/>
      <c r="I61" s="8"/>
      <c r="J61" s="8"/>
      <c r="K61" s="8"/>
      <c r="L61" s="8"/>
      <c r="M61" s="8"/>
      <c r="N61" s="8"/>
      <c r="O61" s="8"/>
      <c r="P61" s="8"/>
      <c r="Q61" s="8">
        <v>0.31</v>
      </c>
      <c r="R61" s="8"/>
      <c r="S61" s="8"/>
      <c r="T61" s="8"/>
      <c r="U61" s="8">
        <v>43.6</v>
      </c>
      <c r="V61" s="8">
        <v>140.83000000000001</v>
      </c>
      <c r="W61" s="8">
        <v>1008.96</v>
      </c>
      <c r="X61" s="8">
        <v>179.79</v>
      </c>
      <c r="Y61" s="8">
        <v>8.5</v>
      </c>
      <c r="Z61" s="8"/>
      <c r="AA61" s="8"/>
      <c r="AB61" s="8">
        <v>25.69</v>
      </c>
      <c r="AC61" s="8"/>
      <c r="AD61" s="8"/>
      <c r="AE61" s="8"/>
      <c r="AF61" s="8">
        <v>0.09</v>
      </c>
      <c r="AG61" s="8"/>
      <c r="AH61" s="8"/>
      <c r="AI61" s="8"/>
      <c r="AJ61" s="8">
        <v>3.67</v>
      </c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>
        <v>0.27</v>
      </c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>
        <v>0.09</v>
      </c>
      <c r="BR61" s="8"/>
      <c r="BS61" s="8"/>
      <c r="BT61" s="8"/>
      <c r="BU61" s="8"/>
      <c r="BV61" s="8"/>
      <c r="BW61" s="8"/>
      <c r="BX61" s="8">
        <v>0.71</v>
      </c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>
        <f t="shared" si="1"/>
        <v>1420.6</v>
      </c>
    </row>
    <row r="62" spans="1:93" x14ac:dyDescent="0.25">
      <c r="A62" s="114"/>
      <c r="B62" s="6">
        <v>56</v>
      </c>
      <c r="C62" s="7" t="s">
        <v>106</v>
      </c>
      <c r="D62" s="8"/>
      <c r="E62" s="8"/>
      <c r="F62" s="8"/>
      <c r="G62" s="8">
        <v>26.97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>
        <v>446.47</v>
      </c>
      <c r="V62" s="8">
        <v>152.82</v>
      </c>
      <c r="W62" s="8">
        <v>1154.92</v>
      </c>
      <c r="X62" s="8">
        <v>131.44</v>
      </c>
      <c r="Y62" s="8">
        <v>43.02</v>
      </c>
      <c r="Z62" s="8"/>
      <c r="AA62" s="8"/>
      <c r="AB62" s="8">
        <v>54.76</v>
      </c>
      <c r="AC62" s="8"/>
      <c r="AD62" s="8"/>
      <c r="AE62" s="8"/>
      <c r="AF62" s="8">
        <v>0.05</v>
      </c>
      <c r="AG62" s="8"/>
      <c r="AH62" s="8"/>
      <c r="AI62" s="8"/>
      <c r="AJ62" s="8">
        <v>28.97</v>
      </c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>
        <v>0.41000000000000003</v>
      </c>
      <c r="BR62" s="8"/>
      <c r="BS62" s="8"/>
      <c r="BT62" s="8"/>
      <c r="BU62" s="8"/>
      <c r="BV62" s="8">
        <v>1.37</v>
      </c>
      <c r="BW62" s="8"/>
      <c r="BX62" s="8">
        <v>0.78</v>
      </c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>
        <v>0.23</v>
      </c>
      <c r="CO62" s="8">
        <f t="shared" si="1"/>
        <v>2042.21</v>
      </c>
    </row>
    <row r="63" spans="1:93" x14ac:dyDescent="0.25">
      <c r="A63" s="114"/>
      <c r="B63" s="6">
        <v>57</v>
      </c>
      <c r="C63" s="7" t="s">
        <v>107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>
        <v>11.58</v>
      </c>
      <c r="V63" s="8">
        <v>44.76</v>
      </c>
      <c r="W63" s="8">
        <v>116.66</v>
      </c>
      <c r="X63" s="8">
        <v>116.91</v>
      </c>
      <c r="Y63" s="8">
        <v>2.8000000000000003</v>
      </c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>
        <v>2.04</v>
      </c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>
        <v>1.59</v>
      </c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>
        <f t="shared" si="1"/>
        <v>296.33999999999997</v>
      </c>
    </row>
    <row r="64" spans="1:93" x14ac:dyDescent="0.25">
      <c r="A64" s="114"/>
      <c r="B64" s="6">
        <v>58</v>
      </c>
      <c r="C64" s="7" t="s">
        <v>108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>
        <v>599.14</v>
      </c>
      <c r="V64" s="8">
        <v>9.59</v>
      </c>
      <c r="W64" s="8">
        <v>575.36</v>
      </c>
      <c r="X64" s="8">
        <v>26.44</v>
      </c>
      <c r="Y64" s="8">
        <v>5.37</v>
      </c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>
        <v>0.8</v>
      </c>
      <c r="AK64" s="8"/>
      <c r="AL64" s="8"/>
      <c r="AM64" s="8"/>
      <c r="AN64" s="8"/>
      <c r="AO64" s="8"/>
      <c r="AP64" s="8">
        <v>0.37</v>
      </c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>
        <v>0.03</v>
      </c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>
        <f t="shared" si="1"/>
        <v>1217.0999999999999</v>
      </c>
    </row>
    <row r="65" spans="1:93" x14ac:dyDescent="0.25">
      <c r="A65" s="114"/>
      <c r="B65" s="6">
        <v>59</v>
      </c>
      <c r="C65" s="7" t="s">
        <v>109</v>
      </c>
      <c r="D65" s="8"/>
      <c r="E65" s="8"/>
      <c r="F65" s="8"/>
      <c r="G65" s="8">
        <v>17.14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>
        <v>12.27</v>
      </c>
      <c r="S65" s="8"/>
      <c r="T65" s="8">
        <v>4.8099999999999996</v>
      </c>
      <c r="U65" s="8">
        <v>291.36</v>
      </c>
      <c r="V65" s="8">
        <v>386.91</v>
      </c>
      <c r="W65" s="8">
        <v>4056.41</v>
      </c>
      <c r="X65" s="8">
        <v>1067.8399999999999</v>
      </c>
      <c r="Y65" s="8">
        <v>68.239999999999995</v>
      </c>
      <c r="Z65" s="8"/>
      <c r="AA65" s="8"/>
      <c r="AB65" s="8">
        <v>466.18</v>
      </c>
      <c r="AC65" s="8"/>
      <c r="AD65" s="8"/>
      <c r="AE65" s="8"/>
      <c r="AF65" s="8">
        <v>3.69</v>
      </c>
      <c r="AG65" s="8"/>
      <c r="AH65" s="8"/>
      <c r="AI65" s="8"/>
      <c r="AJ65" s="8">
        <v>46.300000000000004</v>
      </c>
      <c r="AK65" s="8"/>
      <c r="AL65" s="8"/>
      <c r="AM65" s="8">
        <v>0.14000000000000001</v>
      </c>
      <c r="AN65" s="8">
        <v>1.54</v>
      </c>
      <c r="AO65" s="8"/>
      <c r="AP65" s="8">
        <v>0.94000000000000006</v>
      </c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>
        <v>4.76</v>
      </c>
      <c r="BR65" s="8"/>
      <c r="BS65" s="8"/>
      <c r="BT65" s="8"/>
      <c r="BU65" s="8"/>
      <c r="BV65" s="8"/>
      <c r="BW65" s="8"/>
      <c r="BX65" s="8">
        <v>1.83</v>
      </c>
      <c r="BY65" s="8"/>
      <c r="BZ65" s="8">
        <v>0.06</v>
      </c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>
        <f t="shared" si="1"/>
        <v>6430.42</v>
      </c>
    </row>
    <row r="66" spans="1:93" x14ac:dyDescent="0.25">
      <c r="A66" s="114"/>
      <c r="B66" s="6">
        <v>60</v>
      </c>
      <c r="C66" s="7" t="s">
        <v>110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>
        <v>1.81</v>
      </c>
      <c r="V66" s="8">
        <v>21.2</v>
      </c>
      <c r="W66" s="8">
        <v>428.41</v>
      </c>
      <c r="X66" s="8">
        <v>122.36</v>
      </c>
      <c r="Y66" s="8">
        <v>14.59</v>
      </c>
      <c r="Z66" s="8"/>
      <c r="AA66" s="8"/>
      <c r="AB66" s="8"/>
      <c r="AC66" s="8"/>
      <c r="AD66" s="8"/>
      <c r="AE66" s="8"/>
      <c r="AF66" s="8">
        <v>0.26</v>
      </c>
      <c r="AG66" s="8"/>
      <c r="AH66" s="8"/>
      <c r="AI66" s="8"/>
      <c r="AJ66" s="8">
        <v>5.08</v>
      </c>
      <c r="AK66" s="8"/>
      <c r="AL66" s="8"/>
      <c r="AM66" s="8"/>
      <c r="AN66" s="8"/>
      <c r="AO66" s="8"/>
      <c r="AP66" s="8">
        <v>2.83</v>
      </c>
      <c r="AQ66" s="8"/>
      <c r="AR66" s="8"/>
      <c r="AS66" s="8"/>
      <c r="AT66" s="8"/>
      <c r="AU66" s="8"/>
      <c r="AV66" s="8"/>
      <c r="AW66" s="8"/>
      <c r="AX66" s="8">
        <v>0.08</v>
      </c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>
        <v>0.06</v>
      </c>
      <c r="BR66" s="8"/>
      <c r="BS66" s="8"/>
      <c r="BT66" s="8"/>
      <c r="BU66" s="8"/>
      <c r="BV66" s="8"/>
      <c r="BW66" s="8"/>
      <c r="BX66" s="8"/>
      <c r="BY66" s="8"/>
      <c r="BZ66" s="8"/>
      <c r="CA66" s="8">
        <v>0.6</v>
      </c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>
        <f t="shared" si="1"/>
        <v>597.28000000000009</v>
      </c>
    </row>
    <row r="67" spans="1:93" x14ac:dyDescent="0.25">
      <c r="A67" s="114"/>
      <c r="B67" s="6">
        <v>61</v>
      </c>
      <c r="C67" s="7" t="s">
        <v>111</v>
      </c>
      <c r="D67" s="8"/>
      <c r="E67" s="8"/>
      <c r="F67" s="8"/>
      <c r="G67" s="8">
        <v>0.89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>
        <v>98.5</v>
      </c>
      <c r="V67" s="8">
        <v>40.19</v>
      </c>
      <c r="W67" s="8">
        <v>1369.57</v>
      </c>
      <c r="X67" s="8">
        <v>465.72</v>
      </c>
      <c r="Y67" s="8">
        <v>96.38</v>
      </c>
      <c r="Z67" s="8"/>
      <c r="AA67" s="8"/>
      <c r="AB67" s="8"/>
      <c r="AC67" s="8"/>
      <c r="AD67" s="8"/>
      <c r="AE67" s="8"/>
      <c r="AF67" s="8">
        <v>1.43</v>
      </c>
      <c r="AG67" s="8"/>
      <c r="AH67" s="8"/>
      <c r="AI67" s="8"/>
      <c r="AJ67" s="8">
        <v>2.67</v>
      </c>
      <c r="AK67" s="8"/>
      <c r="AL67" s="8"/>
      <c r="AM67" s="8"/>
      <c r="AN67" s="8"/>
      <c r="AO67" s="8"/>
      <c r="AP67" s="8"/>
      <c r="AQ67" s="8">
        <v>22.72</v>
      </c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>
        <v>0.14000000000000001</v>
      </c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>
        <v>1.6600000000000001</v>
      </c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>
        <f t="shared" si="1"/>
        <v>2099.8699999999994</v>
      </c>
    </row>
    <row r="68" spans="1:93" x14ac:dyDescent="0.25">
      <c r="A68" s="114"/>
      <c r="B68" s="6">
        <v>62</v>
      </c>
      <c r="C68" s="7" t="s">
        <v>313</v>
      </c>
      <c r="D68" s="8">
        <v>15.5</v>
      </c>
      <c r="E68" s="8"/>
      <c r="F68" s="8"/>
      <c r="G68" s="8">
        <v>27.66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>
        <v>77.91</v>
      </c>
      <c r="W68" s="8">
        <v>1041.6400000000001</v>
      </c>
      <c r="X68" s="8">
        <v>83.2</v>
      </c>
      <c r="Y68" s="8">
        <v>5.54</v>
      </c>
      <c r="Z68" s="8"/>
      <c r="AA68" s="8"/>
      <c r="AB68" s="8">
        <v>0.11</v>
      </c>
      <c r="AC68" s="8"/>
      <c r="AD68" s="8"/>
      <c r="AE68" s="8"/>
      <c r="AF68" s="8">
        <v>1.76</v>
      </c>
      <c r="AG68" s="8"/>
      <c r="AH68" s="8"/>
      <c r="AI68" s="8"/>
      <c r="AJ68" s="8">
        <v>1.21</v>
      </c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>
        <v>0.12</v>
      </c>
      <c r="BM68" s="8"/>
      <c r="BN68" s="8"/>
      <c r="BO68" s="8"/>
      <c r="BP68" s="8"/>
      <c r="BQ68" s="8">
        <v>2.84</v>
      </c>
      <c r="BR68" s="8"/>
      <c r="BS68" s="8"/>
      <c r="BT68" s="8"/>
      <c r="BU68" s="8">
        <v>0.04</v>
      </c>
      <c r="BV68" s="8"/>
      <c r="BW68" s="8"/>
      <c r="BX68" s="8">
        <v>7.57</v>
      </c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>
        <v>0.03</v>
      </c>
      <c r="CK68" s="8"/>
      <c r="CL68" s="8"/>
      <c r="CM68" s="8"/>
      <c r="CN68" s="8"/>
      <c r="CO68" s="8">
        <f t="shared" si="1"/>
        <v>1265.1299999999997</v>
      </c>
    </row>
    <row r="69" spans="1:93" x14ac:dyDescent="0.25">
      <c r="A69" s="114"/>
      <c r="B69" s="6">
        <v>63</v>
      </c>
      <c r="C69" s="7" t="s">
        <v>314</v>
      </c>
      <c r="D69" s="8">
        <v>0.63</v>
      </c>
      <c r="E69" s="8"/>
      <c r="F69" s="8"/>
      <c r="G69" s="8">
        <v>7.12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>
        <v>5.83</v>
      </c>
      <c r="S69" s="8"/>
      <c r="T69" s="8"/>
      <c r="U69" s="8"/>
      <c r="V69" s="8">
        <v>39.549999999999997</v>
      </c>
      <c r="W69" s="8">
        <v>265.14999999999998</v>
      </c>
      <c r="X69" s="8">
        <v>14.19</v>
      </c>
      <c r="Y69" s="8">
        <v>0.6</v>
      </c>
      <c r="Z69" s="8"/>
      <c r="AA69" s="8"/>
      <c r="AB69" s="8">
        <v>34.880000000000003</v>
      </c>
      <c r="AC69" s="8"/>
      <c r="AD69" s="8"/>
      <c r="AE69" s="8"/>
      <c r="AF69" s="8"/>
      <c r="AG69" s="8"/>
      <c r="AH69" s="8"/>
      <c r="AI69" s="8"/>
      <c r="AJ69" s="8">
        <v>3.85</v>
      </c>
      <c r="AK69" s="8"/>
      <c r="AL69" s="8"/>
      <c r="AM69" s="8"/>
      <c r="AN69" s="8">
        <v>0.03</v>
      </c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>
        <v>0.24</v>
      </c>
      <c r="BN69" s="8"/>
      <c r="BO69" s="8"/>
      <c r="BP69" s="8"/>
      <c r="BQ69" s="8">
        <v>0.94000000000000006</v>
      </c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>
        <f t="shared" si="1"/>
        <v>373.01</v>
      </c>
    </row>
    <row r="70" spans="1:93" x14ac:dyDescent="0.25">
      <c r="A70" s="114"/>
      <c r="B70" s="6">
        <v>64</v>
      </c>
      <c r="C70" s="7" t="s">
        <v>114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>
        <v>37.799999999999997</v>
      </c>
      <c r="V70" s="8">
        <v>32.68</v>
      </c>
      <c r="W70" s="8">
        <v>195.26</v>
      </c>
      <c r="X70" s="8">
        <v>318.12</v>
      </c>
      <c r="Y70" s="8">
        <v>2.2400000000000002</v>
      </c>
      <c r="Z70" s="8"/>
      <c r="AA70" s="8"/>
      <c r="AB70" s="8">
        <v>0.37</v>
      </c>
      <c r="AC70" s="8"/>
      <c r="AD70" s="8"/>
      <c r="AE70" s="8"/>
      <c r="AF70" s="8"/>
      <c r="AG70" s="8"/>
      <c r="AH70" s="8"/>
      <c r="AI70" s="8"/>
      <c r="AJ70" s="8">
        <v>1.1100000000000001</v>
      </c>
      <c r="AK70" s="8"/>
      <c r="AL70" s="8"/>
      <c r="AM70" s="8"/>
      <c r="AN70" s="8">
        <v>0.13</v>
      </c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>
        <f t="shared" si="1"/>
        <v>587.71</v>
      </c>
    </row>
    <row r="71" spans="1:93" x14ac:dyDescent="0.25">
      <c r="A71" s="114"/>
      <c r="B71" s="6">
        <v>65</v>
      </c>
      <c r="C71" s="7" t="s">
        <v>115</v>
      </c>
      <c r="D71" s="8"/>
      <c r="E71" s="8"/>
      <c r="F71" s="8"/>
      <c r="G71" s="8">
        <v>2.02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>
        <v>0.1</v>
      </c>
      <c r="S71" s="8"/>
      <c r="T71" s="8"/>
      <c r="U71" s="8"/>
      <c r="V71" s="8">
        <v>70.98</v>
      </c>
      <c r="W71" s="8">
        <v>1021.4</v>
      </c>
      <c r="X71" s="8">
        <v>78.73</v>
      </c>
      <c r="Y71" s="8">
        <v>1.69</v>
      </c>
      <c r="Z71" s="8"/>
      <c r="AA71" s="8"/>
      <c r="AB71" s="8">
        <v>9.41</v>
      </c>
      <c r="AC71" s="8"/>
      <c r="AD71" s="8"/>
      <c r="AE71" s="8"/>
      <c r="AF71" s="8">
        <v>0.13</v>
      </c>
      <c r="AG71" s="8"/>
      <c r="AH71" s="8"/>
      <c r="AI71" s="8">
        <v>0.31</v>
      </c>
      <c r="AJ71" s="8">
        <v>52.81</v>
      </c>
      <c r="AK71" s="8"/>
      <c r="AL71" s="8"/>
      <c r="AM71" s="8"/>
      <c r="AN71" s="8">
        <v>0.39</v>
      </c>
      <c r="AO71" s="8"/>
      <c r="AP71" s="8">
        <v>0.14000000000000001</v>
      </c>
      <c r="AQ71" s="8">
        <v>0.21</v>
      </c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>
        <v>0.42</v>
      </c>
      <c r="BR71" s="8"/>
      <c r="BS71" s="8"/>
      <c r="BT71" s="8"/>
      <c r="BU71" s="8"/>
      <c r="BV71" s="8">
        <v>0.06</v>
      </c>
      <c r="BW71" s="8">
        <v>0.09</v>
      </c>
      <c r="BX71" s="8">
        <v>0.13</v>
      </c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>
        <f t="shared" ref="CO71:CO84" si="2">SUM(D71:CN71)</f>
        <v>1239.0200000000004</v>
      </c>
    </row>
    <row r="72" spans="1:93" x14ac:dyDescent="0.25">
      <c r="A72" s="114"/>
      <c r="B72" s="6">
        <v>66</v>
      </c>
      <c r="C72" s="7" t="s">
        <v>116</v>
      </c>
      <c r="D72" s="8"/>
      <c r="E72" s="8"/>
      <c r="F72" s="8"/>
      <c r="G72" s="8">
        <v>6.32</v>
      </c>
      <c r="H72" s="8"/>
      <c r="I72" s="8"/>
      <c r="J72" s="8"/>
      <c r="K72" s="8"/>
      <c r="L72" s="8"/>
      <c r="M72" s="8"/>
      <c r="N72" s="8"/>
      <c r="O72" s="8"/>
      <c r="P72" s="8">
        <v>0.48</v>
      </c>
      <c r="Q72" s="8"/>
      <c r="R72" s="8">
        <v>5.13</v>
      </c>
      <c r="S72" s="8"/>
      <c r="T72" s="8"/>
      <c r="U72" s="8"/>
      <c r="V72" s="8">
        <v>955.05000000000007</v>
      </c>
      <c r="W72" s="8">
        <v>3941.67</v>
      </c>
      <c r="X72" s="8">
        <v>201.69</v>
      </c>
      <c r="Y72" s="8">
        <v>47.57</v>
      </c>
      <c r="Z72" s="8"/>
      <c r="AA72" s="8"/>
      <c r="AB72" s="8">
        <v>94.26</v>
      </c>
      <c r="AC72" s="8"/>
      <c r="AD72" s="8"/>
      <c r="AE72" s="8"/>
      <c r="AF72" s="8">
        <v>0.38</v>
      </c>
      <c r="AG72" s="8"/>
      <c r="AH72" s="8"/>
      <c r="AI72" s="8"/>
      <c r="AJ72" s="8">
        <v>171.45000000000002</v>
      </c>
      <c r="AK72" s="8"/>
      <c r="AL72" s="8"/>
      <c r="AM72" s="8"/>
      <c r="AN72" s="8">
        <v>0.17</v>
      </c>
      <c r="AO72" s="8"/>
      <c r="AP72" s="8">
        <v>2.92</v>
      </c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>
        <v>1.07</v>
      </c>
      <c r="BD72" s="8"/>
      <c r="BE72" s="8"/>
      <c r="BF72" s="8"/>
      <c r="BG72" s="8"/>
      <c r="BH72" s="8"/>
      <c r="BI72" s="8">
        <v>0.21</v>
      </c>
      <c r="BJ72" s="8"/>
      <c r="BK72" s="8">
        <v>0.36</v>
      </c>
      <c r="BL72" s="8"/>
      <c r="BM72" s="8"/>
      <c r="BN72" s="8"/>
      <c r="BO72" s="8"/>
      <c r="BP72" s="8"/>
      <c r="BQ72" s="8">
        <v>2.69</v>
      </c>
      <c r="BR72" s="8">
        <v>0.13</v>
      </c>
      <c r="BS72" s="8"/>
      <c r="BT72" s="8"/>
      <c r="BU72" s="8"/>
      <c r="BV72" s="8">
        <v>1</v>
      </c>
      <c r="BW72" s="8">
        <v>0.01</v>
      </c>
      <c r="BX72" s="8">
        <v>1.9100000000000001</v>
      </c>
      <c r="BY72" s="8">
        <v>0.11</v>
      </c>
      <c r="BZ72" s="8"/>
      <c r="CA72" s="8">
        <v>94.73</v>
      </c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>
        <f t="shared" si="2"/>
        <v>5529.3099999999977</v>
      </c>
    </row>
    <row r="73" spans="1:93" x14ac:dyDescent="0.25">
      <c r="A73" s="114"/>
      <c r="B73" s="6">
        <v>67</v>
      </c>
      <c r="C73" s="7" t="s">
        <v>315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>
        <v>1125.05</v>
      </c>
      <c r="V73" s="8">
        <v>18.510000000000002</v>
      </c>
      <c r="W73" s="8">
        <v>415.21000000000004</v>
      </c>
      <c r="X73" s="8">
        <v>47.1</v>
      </c>
      <c r="Y73" s="8">
        <v>9.58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>
        <v>0.35000000000000003</v>
      </c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>
        <f t="shared" si="2"/>
        <v>1615.7999999999997</v>
      </c>
    </row>
    <row r="74" spans="1:93" x14ac:dyDescent="0.25">
      <c r="A74" s="114"/>
      <c r="B74" s="6">
        <v>68</v>
      </c>
      <c r="C74" s="7" t="s">
        <v>118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>
        <v>6457.78</v>
      </c>
      <c r="V74" s="8">
        <v>10.16</v>
      </c>
      <c r="W74" s="8">
        <v>1265.6300000000001</v>
      </c>
      <c r="X74" s="8">
        <v>121.84</v>
      </c>
      <c r="Y74" s="8">
        <v>5.91</v>
      </c>
      <c r="Z74" s="8"/>
      <c r="AA74" s="8"/>
      <c r="AB74" s="8"/>
      <c r="AC74" s="8"/>
      <c r="AD74" s="8"/>
      <c r="AE74" s="8"/>
      <c r="AF74" s="8">
        <v>0.06</v>
      </c>
      <c r="AG74" s="8"/>
      <c r="AH74" s="8"/>
      <c r="AI74" s="8"/>
      <c r="AJ74" s="8">
        <v>0.2</v>
      </c>
      <c r="AK74" s="8"/>
      <c r="AL74" s="8"/>
      <c r="AM74" s="8"/>
      <c r="AN74" s="8"/>
      <c r="AO74" s="8"/>
      <c r="AP74" s="8">
        <v>0.63</v>
      </c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>
        <v>0.04</v>
      </c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>
        <f t="shared" si="2"/>
        <v>7862.25</v>
      </c>
    </row>
    <row r="75" spans="1:93" x14ac:dyDescent="0.25">
      <c r="A75" s="114"/>
      <c r="B75" s="6">
        <v>69</v>
      </c>
      <c r="C75" s="7" t="s">
        <v>316</v>
      </c>
      <c r="D75" s="8"/>
      <c r="E75" s="8"/>
      <c r="F75" s="8"/>
      <c r="G75" s="8">
        <v>18.43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>
        <v>3.72</v>
      </c>
      <c r="S75" s="8"/>
      <c r="T75" s="8">
        <v>0.14000000000000001</v>
      </c>
      <c r="U75" s="8"/>
      <c r="V75" s="8">
        <v>87.2</v>
      </c>
      <c r="W75" s="8">
        <v>262.27</v>
      </c>
      <c r="X75" s="8">
        <v>4.8</v>
      </c>
      <c r="Y75" s="8">
        <v>0.36</v>
      </c>
      <c r="Z75" s="8"/>
      <c r="AA75" s="8"/>
      <c r="AB75" s="8">
        <v>6.69</v>
      </c>
      <c r="AC75" s="8"/>
      <c r="AD75" s="8"/>
      <c r="AE75" s="8"/>
      <c r="AF75" s="8"/>
      <c r="AG75" s="8"/>
      <c r="AH75" s="8"/>
      <c r="AI75" s="8">
        <v>0.04</v>
      </c>
      <c r="AJ75" s="8">
        <v>2.17</v>
      </c>
      <c r="AK75" s="8"/>
      <c r="AL75" s="8"/>
      <c r="AM75" s="8"/>
      <c r="AN75" s="8">
        <v>0.06</v>
      </c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>
        <v>0.98</v>
      </c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>
        <v>0.52</v>
      </c>
      <c r="CN75" s="8"/>
      <c r="CO75" s="8">
        <f t="shared" si="2"/>
        <v>387.38000000000005</v>
      </c>
    </row>
    <row r="76" spans="1:93" x14ac:dyDescent="0.25">
      <c r="A76" s="114"/>
      <c r="B76" s="6">
        <v>70</v>
      </c>
      <c r="C76" s="7" t="s">
        <v>120</v>
      </c>
      <c r="D76" s="8">
        <v>0.11</v>
      </c>
      <c r="E76" s="8"/>
      <c r="F76" s="8"/>
      <c r="G76" s="8">
        <v>485.36</v>
      </c>
      <c r="H76" s="8"/>
      <c r="I76" s="8"/>
      <c r="J76" s="8"/>
      <c r="K76" s="8"/>
      <c r="L76" s="8">
        <v>3.46</v>
      </c>
      <c r="M76" s="8">
        <v>0.94000000000000006</v>
      </c>
      <c r="N76" s="8">
        <v>1.75</v>
      </c>
      <c r="O76" s="8">
        <v>5.03</v>
      </c>
      <c r="P76" s="8">
        <v>2.15</v>
      </c>
      <c r="Q76" s="8">
        <v>0.34</v>
      </c>
      <c r="R76" s="8">
        <v>0.45</v>
      </c>
      <c r="S76" s="8">
        <v>20.86</v>
      </c>
      <c r="T76" s="8">
        <v>16.260000000000002</v>
      </c>
      <c r="U76" s="8"/>
      <c r="V76" s="8">
        <v>279.16000000000003</v>
      </c>
      <c r="W76" s="8">
        <v>1027.51</v>
      </c>
      <c r="X76" s="8">
        <v>44.56</v>
      </c>
      <c r="Y76" s="8">
        <v>2.95</v>
      </c>
      <c r="Z76" s="8">
        <v>0.38</v>
      </c>
      <c r="AA76" s="8">
        <v>0.68</v>
      </c>
      <c r="AB76" s="8">
        <v>436.89</v>
      </c>
      <c r="AC76" s="8"/>
      <c r="AD76" s="8"/>
      <c r="AE76" s="8"/>
      <c r="AF76" s="8">
        <v>2.12</v>
      </c>
      <c r="AG76" s="8"/>
      <c r="AH76" s="8"/>
      <c r="AI76" s="8"/>
      <c r="AJ76" s="8">
        <v>13.05</v>
      </c>
      <c r="AK76" s="8"/>
      <c r="AL76" s="8"/>
      <c r="AM76" s="8"/>
      <c r="AN76" s="8">
        <v>0.04</v>
      </c>
      <c r="AO76" s="8"/>
      <c r="AP76" s="8"/>
      <c r="AQ76" s="8"/>
      <c r="AR76" s="8"/>
      <c r="AS76" s="8"/>
      <c r="AT76" s="8">
        <v>0.08</v>
      </c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>
        <v>4.54</v>
      </c>
      <c r="BR76" s="8"/>
      <c r="BS76" s="8"/>
      <c r="BT76" s="8"/>
      <c r="BU76" s="8"/>
      <c r="BV76" s="8"/>
      <c r="BW76" s="8"/>
      <c r="BX76" s="8">
        <v>1.52</v>
      </c>
      <c r="BY76" s="8"/>
      <c r="BZ76" s="8"/>
      <c r="CA76" s="8"/>
      <c r="CB76" s="8"/>
      <c r="CC76" s="8">
        <v>4.26</v>
      </c>
      <c r="CD76" s="8"/>
      <c r="CE76" s="8"/>
      <c r="CF76" s="8"/>
      <c r="CG76" s="8"/>
      <c r="CH76" s="8"/>
      <c r="CI76" s="8"/>
      <c r="CJ76" s="8"/>
      <c r="CK76" s="8">
        <v>1.82</v>
      </c>
      <c r="CL76" s="8"/>
      <c r="CM76" s="8"/>
      <c r="CN76" s="8"/>
      <c r="CO76" s="8">
        <f t="shared" si="2"/>
        <v>2356.2700000000004</v>
      </c>
    </row>
    <row r="77" spans="1:93" x14ac:dyDescent="0.25">
      <c r="A77" s="114"/>
      <c r="B77" s="6">
        <v>71</v>
      </c>
      <c r="C77" s="7" t="s">
        <v>121</v>
      </c>
      <c r="D77" s="8"/>
      <c r="E77" s="8"/>
      <c r="F77" s="8"/>
      <c r="G77" s="8">
        <v>0.25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>
        <v>141.33000000000001</v>
      </c>
      <c r="V77" s="8">
        <v>43.18</v>
      </c>
      <c r="W77" s="8">
        <v>481.06</v>
      </c>
      <c r="X77" s="8">
        <v>150.47999999999999</v>
      </c>
      <c r="Y77" s="8">
        <v>53.120000000000005</v>
      </c>
      <c r="Z77" s="8"/>
      <c r="AA77" s="8"/>
      <c r="AB77" s="8">
        <v>7.9</v>
      </c>
      <c r="AC77" s="8"/>
      <c r="AD77" s="8"/>
      <c r="AE77" s="8">
        <v>0.38</v>
      </c>
      <c r="AF77" s="8">
        <v>0.08</v>
      </c>
      <c r="AG77" s="8"/>
      <c r="AH77" s="8"/>
      <c r="AI77" s="8"/>
      <c r="AJ77" s="8">
        <v>0.72</v>
      </c>
      <c r="AK77" s="8"/>
      <c r="AL77" s="8"/>
      <c r="AM77" s="8"/>
      <c r="AN77" s="8"/>
      <c r="AO77" s="8"/>
      <c r="AP77" s="8"/>
      <c r="AQ77" s="8"/>
      <c r="AR77" s="8"/>
      <c r="AS77" s="8"/>
      <c r="AT77" s="8">
        <v>0.21</v>
      </c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>
        <v>0.69000000000000006</v>
      </c>
      <c r="BR77" s="8"/>
      <c r="BS77" s="8"/>
      <c r="BT77" s="8"/>
      <c r="BU77" s="8"/>
      <c r="BV77" s="8"/>
      <c r="BW77" s="8"/>
      <c r="BX77" s="8">
        <v>0.95000000000000007</v>
      </c>
      <c r="BY77" s="8"/>
      <c r="BZ77" s="8"/>
      <c r="CA77" s="8"/>
      <c r="CB77" s="8"/>
      <c r="CC77" s="8"/>
      <c r="CD77" s="8"/>
      <c r="CE77" s="8"/>
      <c r="CF77" s="8">
        <v>0.24</v>
      </c>
      <c r="CG77" s="8"/>
      <c r="CH77" s="8"/>
      <c r="CI77" s="8"/>
      <c r="CJ77" s="8"/>
      <c r="CK77" s="8"/>
      <c r="CL77" s="8"/>
      <c r="CM77" s="8"/>
      <c r="CN77" s="8"/>
      <c r="CO77" s="8">
        <f t="shared" si="2"/>
        <v>880.59000000000026</v>
      </c>
    </row>
    <row r="78" spans="1:93" x14ac:dyDescent="0.25">
      <c r="A78" s="114"/>
      <c r="B78" s="6">
        <v>72</v>
      </c>
      <c r="C78" s="7" t="s">
        <v>317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>
        <v>2394.3000000000002</v>
      </c>
      <c r="V78" s="8">
        <v>38.47</v>
      </c>
      <c r="W78" s="8">
        <v>1443.91</v>
      </c>
      <c r="X78" s="8">
        <v>136.63999999999999</v>
      </c>
      <c r="Y78" s="8">
        <v>17.079999999999998</v>
      </c>
      <c r="Z78" s="8"/>
      <c r="AA78" s="8"/>
      <c r="AB78" s="8"/>
      <c r="AC78" s="8"/>
      <c r="AD78" s="8"/>
      <c r="AE78" s="8"/>
      <c r="AF78" s="8">
        <v>0.01</v>
      </c>
      <c r="AG78" s="8"/>
      <c r="AH78" s="8"/>
      <c r="AI78" s="8"/>
      <c r="AJ78" s="8">
        <v>3.42</v>
      </c>
      <c r="AK78" s="8"/>
      <c r="AL78" s="8"/>
      <c r="AM78" s="8"/>
      <c r="AN78" s="8"/>
      <c r="AO78" s="8"/>
      <c r="AP78" s="8">
        <v>0.73</v>
      </c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>
        <v>0.03</v>
      </c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>
        <f t="shared" si="2"/>
        <v>4034.5900000000006</v>
      </c>
    </row>
    <row r="79" spans="1:93" x14ac:dyDescent="0.25">
      <c r="A79" s="114"/>
      <c r="B79" s="6">
        <v>73</v>
      </c>
      <c r="C79" s="7" t="s">
        <v>318</v>
      </c>
      <c r="D79" s="8"/>
      <c r="E79" s="8"/>
      <c r="F79" s="8"/>
      <c r="G79" s="8">
        <v>88.7</v>
      </c>
      <c r="H79" s="8">
        <v>0.19</v>
      </c>
      <c r="I79" s="8"/>
      <c r="J79" s="8"/>
      <c r="K79" s="8"/>
      <c r="L79" s="8"/>
      <c r="M79" s="8"/>
      <c r="N79" s="8"/>
      <c r="O79" s="8"/>
      <c r="P79" s="8"/>
      <c r="Q79" s="8">
        <v>0.85</v>
      </c>
      <c r="R79" s="8">
        <v>12.78</v>
      </c>
      <c r="S79" s="8"/>
      <c r="T79" s="8"/>
      <c r="U79" s="8">
        <v>4194.1099999999997</v>
      </c>
      <c r="V79" s="8">
        <v>889.68000000000006</v>
      </c>
      <c r="W79" s="8">
        <v>10467.74</v>
      </c>
      <c r="X79" s="8">
        <v>1010.41</v>
      </c>
      <c r="Y79" s="8">
        <v>17.95</v>
      </c>
      <c r="Z79" s="8">
        <v>7.0000000000000007E-2</v>
      </c>
      <c r="AA79" s="8"/>
      <c r="AB79" s="8">
        <v>1615.31</v>
      </c>
      <c r="AC79" s="8"/>
      <c r="AD79" s="8"/>
      <c r="AE79" s="8"/>
      <c r="AF79" s="8">
        <v>7.83</v>
      </c>
      <c r="AG79" s="8"/>
      <c r="AH79" s="8"/>
      <c r="AI79" s="8"/>
      <c r="AJ79" s="8">
        <v>19.78</v>
      </c>
      <c r="AK79" s="8">
        <v>0.03</v>
      </c>
      <c r="AL79" s="8"/>
      <c r="AM79" s="8">
        <v>1.98</v>
      </c>
      <c r="AN79" s="8">
        <v>0.3</v>
      </c>
      <c r="AO79" s="8"/>
      <c r="AP79" s="8">
        <v>10.18</v>
      </c>
      <c r="AQ79" s="8">
        <v>5.92</v>
      </c>
      <c r="AR79" s="8">
        <v>0.18</v>
      </c>
      <c r="AS79" s="8"/>
      <c r="AT79" s="8">
        <v>0.09</v>
      </c>
      <c r="AU79" s="8">
        <v>0.12</v>
      </c>
      <c r="AV79" s="8">
        <v>0.21</v>
      </c>
      <c r="AW79" s="8">
        <v>0.47</v>
      </c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>
        <v>0.52</v>
      </c>
      <c r="BL79" s="8"/>
      <c r="BM79" s="8"/>
      <c r="BN79" s="8">
        <v>0.03</v>
      </c>
      <c r="BO79" s="8"/>
      <c r="BP79" s="8"/>
      <c r="BQ79" s="8">
        <v>12.700000000000001</v>
      </c>
      <c r="BR79" s="8"/>
      <c r="BS79" s="8"/>
      <c r="BT79" s="8"/>
      <c r="BU79" s="8"/>
      <c r="BV79" s="8"/>
      <c r="BW79" s="8"/>
      <c r="BX79" s="8">
        <v>4.8600000000000003</v>
      </c>
      <c r="BY79" s="8"/>
      <c r="BZ79" s="8"/>
      <c r="CA79" s="8">
        <v>1.8800000000000001</v>
      </c>
      <c r="CB79" s="8">
        <v>1.37</v>
      </c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>
        <f t="shared" si="2"/>
        <v>18366.239999999998</v>
      </c>
    </row>
    <row r="80" spans="1:93" x14ac:dyDescent="0.25">
      <c r="A80" s="114"/>
      <c r="B80" s="6">
        <v>74</v>
      </c>
      <c r="C80" s="7" t="s">
        <v>124</v>
      </c>
      <c r="D80" s="8"/>
      <c r="E80" s="8"/>
      <c r="F80" s="8"/>
      <c r="G80" s="8">
        <v>27.54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>
        <v>4.74</v>
      </c>
      <c r="S80" s="8">
        <v>4.59</v>
      </c>
      <c r="T80" s="8"/>
      <c r="U80" s="8">
        <v>21</v>
      </c>
      <c r="V80" s="8">
        <v>162.24</v>
      </c>
      <c r="W80" s="8">
        <v>1243.3</v>
      </c>
      <c r="X80" s="8">
        <v>290.41000000000003</v>
      </c>
      <c r="Y80" s="8">
        <v>114.21000000000001</v>
      </c>
      <c r="Z80" s="8"/>
      <c r="AA80" s="8"/>
      <c r="AB80" s="8">
        <v>125.95</v>
      </c>
      <c r="AC80" s="8"/>
      <c r="AD80" s="8"/>
      <c r="AE80" s="8"/>
      <c r="AF80" s="8">
        <v>0.48</v>
      </c>
      <c r="AG80" s="8"/>
      <c r="AH80" s="8"/>
      <c r="AI80" s="8"/>
      <c r="AJ80" s="8">
        <v>3.0700000000000003</v>
      </c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>
        <v>0.08</v>
      </c>
      <c r="BD80" s="8"/>
      <c r="BE80" s="8"/>
      <c r="BF80" s="8"/>
      <c r="BG80" s="8"/>
      <c r="BH80" s="8"/>
      <c r="BI80" s="8"/>
      <c r="BJ80" s="8"/>
      <c r="BK80" s="8"/>
      <c r="BL80" s="8"/>
      <c r="BM80" s="8">
        <v>0.1</v>
      </c>
      <c r="BN80" s="8"/>
      <c r="BO80" s="8">
        <v>0.14000000000000001</v>
      </c>
      <c r="BP80" s="8"/>
      <c r="BQ80" s="8">
        <v>2.11</v>
      </c>
      <c r="BR80" s="8"/>
      <c r="BS80" s="8"/>
      <c r="BT80" s="8"/>
      <c r="BU80" s="8"/>
      <c r="BV80" s="8"/>
      <c r="BW80" s="8"/>
      <c r="BX80" s="8">
        <v>4.84</v>
      </c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>
        <f t="shared" si="2"/>
        <v>2004.7999999999997</v>
      </c>
    </row>
    <row r="81" spans="1:93" x14ac:dyDescent="0.25">
      <c r="A81" s="114"/>
      <c r="B81" s="6">
        <v>75</v>
      </c>
      <c r="C81" s="7" t="s">
        <v>319</v>
      </c>
      <c r="D81" s="8"/>
      <c r="E81" s="8">
        <v>8.2200000000000006</v>
      </c>
      <c r="F81" s="8"/>
      <c r="G81" s="8">
        <v>0.44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>
        <v>356.71</v>
      </c>
      <c r="V81" s="8">
        <v>52.88</v>
      </c>
      <c r="W81" s="8">
        <v>847.14</v>
      </c>
      <c r="X81" s="8">
        <v>800.32</v>
      </c>
      <c r="Y81" s="8">
        <v>48.86</v>
      </c>
      <c r="Z81" s="8"/>
      <c r="AA81" s="8"/>
      <c r="AB81" s="8"/>
      <c r="AC81" s="8"/>
      <c r="AD81" s="8"/>
      <c r="AE81" s="8"/>
      <c r="AF81" s="8">
        <v>0.32</v>
      </c>
      <c r="AG81" s="8"/>
      <c r="AH81" s="8"/>
      <c r="AI81" s="8"/>
      <c r="AJ81" s="8">
        <v>0.1</v>
      </c>
      <c r="AK81" s="8"/>
      <c r="AL81" s="8"/>
      <c r="AM81" s="8"/>
      <c r="AN81" s="8">
        <v>0.1</v>
      </c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>
        <v>0.13</v>
      </c>
      <c r="BN81" s="8"/>
      <c r="BO81" s="8"/>
      <c r="BP81" s="8"/>
      <c r="BQ81" s="8">
        <v>1.84</v>
      </c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>
        <f t="shared" si="2"/>
        <v>2117.0600000000004</v>
      </c>
    </row>
    <row r="82" spans="1:93" x14ac:dyDescent="0.25">
      <c r="A82" s="114"/>
      <c r="B82" s="6">
        <v>76</v>
      </c>
      <c r="C82" s="7" t="s">
        <v>126</v>
      </c>
      <c r="D82" s="8">
        <v>3.81</v>
      </c>
      <c r="E82" s="8"/>
      <c r="F82" s="8"/>
      <c r="G82" s="8">
        <v>29.76</v>
      </c>
      <c r="H82" s="8"/>
      <c r="I82" s="8"/>
      <c r="J82" s="8"/>
      <c r="K82" s="8"/>
      <c r="L82" s="8"/>
      <c r="M82" s="8"/>
      <c r="N82" s="8"/>
      <c r="O82" s="8"/>
      <c r="P82" s="8"/>
      <c r="Q82" s="8">
        <v>0.18</v>
      </c>
      <c r="R82" s="8">
        <v>11.02</v>
      </c>
      <c r="S82" s="8"/>
      <c r="T82" s="8">
        <v>2.69</v>
      </c>
      <c r="U82" s="8"/>
      <c r="V82" s="8">
        <v>798.82</v>
      </c>
      <c r="W82" s="8">
        <v>5259.18</v>
      </c>
      <c r="X82" s="8">
        <v>305.13</v>
      </c>
      <c r="Y82" s="8">
        <v>100.26</v>
      </c>
      <c r="Z82" s="8"/>
      <c r="AA82" s="8"/>
      <c r="AB82" s="8">
        <v>401.13</v>
      </c>
      <c r="AC82" s="8"/>
      <c r="AD82" s="8"/>
      <c r="AE82" s="8"/>
      <c r="AF82" s="8">
        <v>2.06</v>
      </c>
      <c r="AG82" s="8"/>
      <c r="AH82" s="8">
        <v>0.06</v>
      </c>
      <c r="AI82" s="8"/>
      <c r="AJ82" s="8">
        <v>721.33</v>
      </c>
      <c r="AK82" s="8">
        <v>0.47000000000000003</v>
      </c>
      <c r="AL82" s="8">
        <v>0.88</v>
      </c>
      <c r="AM82" s="8"/>
      <c r="AN82" s="8">
        <v>0.27</v>
      </c>
      <c r="AO82" s="8"/>
      <c r="AP82" s="8">
        <v>1.6600000000000001</v>
      </c>
      <c r="AQ82" s="8">
        <v>1.59</v>
      </c>
      <c r="AR82" s="8"/>
      <c r="AS82" s="8"/>
      <c r="AT82" s="8"/>
      <c r="AU82" s="8"/>
      <c r="AV82" s="8"/>
      <c r="AW82" s="8"/>
      <c r="AX82" s="8">
        <v>0.1</v>
      </c>
      <c r="AY82" s="8"/>
      <c r="AZ82" s="8"/>
      <c r="BA82" s="8"/>
      <c r="BB82" s="8"/>
      <c r="BC82" s="8"/>
      <c r="BD82" s="8"/>
      <c r="BE82" s="8"/>
      <c r="BF82" s="8"/>
      <c r="BG82" s="8">
        <v>0.1</v>
      </c>
      <c r="BH82" s="8"/>
      <c r="BI82" s="8"/>
      <c r="BJ82" s="8"/>
      <c r="BK82" s="8"/>
      <c r="BL82" s="8"/>
      <c r="BM82" s="8"/>
      <c r="BN82" s="8"/>
      <c r="BO82" s="8"/>
      <c r="BP82" s="8"/>
      <c r="BQ82" s="8">
        <v>6.8</v>
      </c>
      <c r="BR82" s="8"/>
      <c r="BS82" s="8"/>
      <c r="BT82" s="8">
        <v>0.02</v>
      </c>
      <c r="BU82" s="8"/>
      <c r="BV82" s="8">
        <v>1.53</v>
      </c>
      <c r="BW82" s="8"/>
      <c r="BX82" s="8">
        <v>6.13</v>
      </c>
      <c r="BY82" s="8"/>
      <c r="BZ82" s="8"/>
      <c r="CA82" s="8"/>
      <c r="CB82" s="8"/>
      <c r="CC82" s="8">
        <v>3.34</v>
      </c>
      <c r="CD82" s="8"/>
      <c r="CE82" s="8">
        <v>2.79</v>
      </c>
      <c r="CF82" s="8">
        <v>0.04</v>
      </c>
      <c r="CG82" s="8">
        <v>1.34</v>
      </c>
      <c r="CH82" s="8">
        <v>0.12</v>
      </c>
      <c r="CI82" s="8"/>
      <c r="CJ82" s="8"/>
      <c r="CK82" s="8"/>
      <c r="CL82" s="8">
        <v>0.17</v>
      </c>
      <c r="CM82" s="8"/>
      <c r="CN82" s="8"/>
      <c r="CO82" s="8">
        <f t="shared" si="2"/>
        <v>7662.7800000000034</v>
      </c>
    </row>
    <row r="83" spans="1:93" x14ac:dyDescent="0.25">
      <c r="A83" s="114"/>
      <c r="B83" s="6">
        <v>77</v>
      </c>
      <c r="C83" s="7" t="s">
        <v>127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>
        <v>23.61</v>
      </c>
      <c r="S83" s="8">
        <v>0.25</v>
      </c>
      <c r="T83" s="8"/>
      <c r="U83" s="8">
        <v>651.94000000000005</v>
      </c>
      <c r="V83" s="8">
        <v>111.21000000000001</v>
      </c>
      <c r="W83" s="8">
        <v>1354.1200000000001</v>
      </c>
      <c r="X83" s="8">
        <v>1320.79</v>
      </c>
      <c r="Y83" s="8">
        <v>23.830000000000002</v>
      </c>
      <c r="Z83" s="8"/>
      <c r="AA83" s="8"/>
      <c r="AB83" s="8">
        <v>22.54</v>
      </c>
      <c r="AC83" s="8"/>
      <c r="AD83" s="8"/>
      <c r="AE83" s="8"/>
      <c r="AF83" s="8">
        <v>0.55000000000000004</v>
      </c>
      <c r="AG83" s="8"/>
      <c r="AH83" s="8"/>
      <c r="AI83" s="8"/>
      <c r="AJ83" s="8">
        <v>1.19</v>
      </c>
      <c r="AK83" s="8"/>
      <c r="AL83" s="8"/>
      <c r="AM83" s="8"/>
      <c r="AN83" s="8">
        <v>0.02</v>
      </c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>
        <v>7.0000000000000007E-2</v>
      </c>
      <c r="BN83" s="8"/>
      <c r="BO83" s="8"/>
      <c r="BP83" s="8"/>
      <c r="BQ83" s="8">
        <v>4.96</v>
      </c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>
        <f t="shared" si="2"/>
        <v>3515.0800000000004</v>
      </c>
    </row>
    <row r="84" spans="1:93" ht="15.75" thickBot="1" x14ac:dyDescent="0.3">
      <c r="A84" s="120"/>
      <c r="B84" s="6">
        <v>78</v>
      </c>
      <c r="C84" s="7" t="s">
        <v>320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>
        <v>856.11</v>
      </c>
      <c r="V84" s="8">
        <v>9.89</v>
      </c>
      <c r="W84" s="8">
        <v>333.64</v>
      </c>
      <c r="X84" s="8">
        <v>32.130000000000003</v>
      </c>
      <c r="Y84" s="8">
        <v>1.44</v>
      </c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>
        <v>1.43</v>
      </c>
      <c r="AK84" s="8"/>
      <c r="AL84" s="8"/>
      <c r="AM84" s="8"/>
      <c r="AN84" s="8"/>
      <c r="AO84" s="8"/>
      <c r="AP84" s="8">
        <v>0.13</v>
      </c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>
        <f t="shared" si="2"/>
        <v>1234.7700000000002</v>
      </c>
    </row>
    <row r="85" spans="1:93" ht="16.5" thickTop="1" thickBot="1" x14ac:dyDescent="0.3">
      <c r="A85" s="103" t="s">
        <v>129</v>
      </c>
      <c r="B85" s="104"/>
      <c r="C85" s="105"/>
      <c r="D85" s="15">
        <f>SUM(D7:D84)</f>
        <v>20.939999999999998</v>
      </c>
      <c r="E85" s="15">
        <f t="shared" ref="E85:BJ85" si="3">SUM(E7:E84)</f>
        <v>29.43</v>
      </c>
      <c r="F85" s="15">
        <f t="shared" si="3"/>
        <v>0.56000000000000005</v>
      </c>
      <c r="G85" s="15">
        <f t="shared" si="3"/>
        <v>2034.9000000000005</v>
      </c>
      <c r="H85" s="15">
        <f t="shared" si="3"/>
        <v>0.81</v>
      </c>
      <c r="I85" s="15">
        <f t="shared" si="3"/>
        <v>0.46</v>
      </c>
      <c r="J85" s="15">
        <f t="shared" si="3"/>
        <v>0.44</v>
      </c>
      <c r="K85" s="15">
        <f t="shared" si="3"/>
        <v>1.7599999999999998</v>
      </c>
      <c r="L85" s="15">
        <f t="shared" si="3"/>
        <v>3.46</v>
      </c>
      <c r="M85" s="15">
        <f t="shared" si="3"/>
        <v>9.23</v>
      </c>
      <c r="N85" s="15">
        <f t="shared" si="3"/>
        <v>3.58</v>
      </c>
      <c r="O85" s="15">
        <f t="shared" si="3"/>
        <v>12.46</v>
      </c>
      <c r="P85" s="15">
        <f t="shared" si="3"/>
        <v>3.2199999999999998</v>
      </c>
      <c r="Q85" s="15">
        <f t="shared" si="3"/>
        <v>12.29</v>
      </c>
      <c r="R85" s="15">
        <f t="shared" si="3"/>
        <v>272.02</v>
      </c>
      <c r="S85" s="15">
        <f t="shared" si="3"/>
        <v>94.720000000000013</v>
      </c>
      <c r="T85" s="15">
        <f t="shared" si="3"/>
        <v>62.580000000000013</v>
      </c>
      <c r="U85" s="15">
        <f t="shared" si="3"/>
        <v>83891.370000000024</v>
      </c>
      <c r="V85" s="15">
        <f t="shared" si="3"/>
        <v>11502.779999999997</v>
      </c>
      <c r="W85" s="15">
        <f t="shared" si="3"/>
        <v>129663.98000000003</v>
      </c>
      <c r="X85" s="15">
        <f t="shared" si="3"/>
        <v>21333.57</v>
      </c>
      <c r="Y85" s="15">
        <f t="shared" si="3"/>
        <v>1773.8499999999997</v>
      </c>
      <c r="Z85" s="15">
        <f t="shared" si="3"/>
        <v>39.150000000000013</v>
      </c>
      <c r="AA85" s="15">
        <f t="shared" si="3"/>
        <v>0.68</v>
      </c>
      <c r="AB85" s="15">
        <f t="shared" si="3"/>
        <v>8779</v>
      </c>
      <c r="AC85" s="15">
        <f t="shared" si="3"/>
        <v>0.11</v>
      </c>
      <c r="AD85" s="15">
        <f t="shared" si="3"/>
        <v>0</v>
      </c>
      <c r="AE85" s="15">
        <f t="shared" si="3"/>
        <v>0.38</v>
      </c>
      <c r="AF85" s="15">
        <f t="shared" si="3"/>
        <v>52.16</v>
      </c>
      <c r="AG85" s="15">
        <f t="shared" si="3"/>
        <v>20.16</v>
      </c>
      <c r="AH85" s="15">
        <f t="shared" si="3"/>
        <v>0.06</v>
      </c>
      <c r="AI85" s="15">
        <f t="shared" si="3"/>
        <v>0.97</v>
      </c>
      <c r="AJ85" s="15">
        <f t="shared" si="3"/>
        <v>2445.0099999999993</v>
      </c>
      <c r="AK85" s="15">
        <f t="shared" si="3"/>
        <v>0.92000000000000015</v>
      </c>
      <c r="AL85" s="15">
        <f t="shared" si="3"/>
        <v>2.11</v>
      </c>
      <c r="AM85" s="15">
        <f t="shared" si="3"/>
        <v>2.35</v>
      </c>
      <c r="AN85" s="15">
        <f t="shared" si="3"/>
        <v>9.4199999999999982</v>
      </c>
      <c r="AO85" s="15">
        <f t="shared" si="3"/>
        <v>0.81</v>
      </c>
      <c r="AP85" s="15">
        <f t="shared" si="3"/>
        <v>72.78</v>
      </c>
      <c r="AQ85" s="15">
        <f t="shared" si="3"/>
        <v>33.340000000000003</v>
      </c>
      <c r="AR85" s="15">
        <f t="shared" si="3"/>
        <v>0.18</v>
      </c>
      <c r="AS85" s="15">
        <f t="shared" si="3"/>
        <v>0.39</v>
      </c>
      <c r="AT85" s="15">
        <f t="shared" si="3"/>
        <v>0.91999999999999993</v>
      </c>
      <c r="AU85" s="15">
        <f t="shared" si="3"/>
        <v>0.12</v>
      </c>
      <c r="AV85" s="15">
        <f t="shared" si="3"/>
        <v>0.21</v>
      </c>
      <c r="AW85" s="15">
        <f t="shared" si="3"/>
        <v>0.47</v>
      </c>
      <c r="AX85" s="15">
        <f t="shared" si="3"/>
        <v>31.369999999999994</v>
      </c>
      <c r="AY85" s="15">
        <f t="shared" si="3"/>
        <v>0.14000000000000001</v>
      </c>
      <c r="AZ85" s="15">
        <f t="shared" si="3"/>
        <v>0.56000000000000005</v>
      </c>
      <c r="BA85" s="15">
        <f t="shared" si="3"/>
        <v>0</v>
      </c>
      <c r="BB85" s="15">
        <f t="shared" si="3"/>
        <v>1.8900000000000001</v>
      </c>
      <c r="BC85" s="15">
        <f t="shared" si="3"/>
        <v>2.58</v>
      </c>
      <c r="BD85" s="15">
        <f t="shared" si="3"/>
        <v>0.91</v>
      </c>
      <c r="BE85" s="15">
        <f t="shared" si="3"/>
        <v>0.12</v>
      </c>
      <c r="BF85" s="15">
        <f t="shared" si="3"/>
        <v>0.12</v>
      </c>
      <c r="BG85" s="15">
        <f t="shared" si="3"/>
        <v>0.13</v>
      </c>
      <c r="BH85" s="15">
        <f t="shared" si="3"/>
        <v>0.22</v>
      </c>
      <c r="BI85" s="15">
        <f t="shared" si="3"/>
        <v>0.3</v>
      </c>
      <c r="BJ85" s="15">
        <f t="shared" si="3"/>
        <v>3.7</v>
      </c>
      <c r="BK85" s="15">
        <f t="shared" ref="BK85:CD85" si="4">SUM(BK7:BK84)</f>
        <v>1.9</v>
      </c>
      <c r="BL85" s="15">
        <f t="shared" si="4"/>
        <v>0.27</v>
      </c>
      <c r="BM85" s="15">
        <f t="shared" si="4"/>
        <v>3.17</v>
      </c>
      <c r="BN85" s="15">
        <f t="shared" si="4"/>
        <v>1.04</v>
      </c>
      <c r="BO85" s="15">
        <f t="shared" si="4"/>
        <v>1.4700000000000002</v>
      </c>
      <c r="BP85" s="15">
        <f t="shared" si="4"/>
        <v>0.34</v>
      </c>
      <c r="BQ85" s="15">
        <f t="shared" si="4"/>
        <v>114.70000000000002</v>
      </c>
      <c r="BR85" s="15">
        <f t="shared" si="4"/>
        <v>0.51</v>
      </c>
      <c r="BS85" s="15">
        <f t="shared" si="4"/>
        <v>0.18</v>
      </c>
      <c r="BT85" s="15">
        <f t="shared" si="4"/>
        <v>7.0000000000000007E-2</v>
      </c>
      <c r="BU85" s="15">
        <f t="shared" si="4"/>
        <v>0.04</v>
      </c>
      <c r="BV85" s="15">
        <f t="shared" si="4"/>
        <v>24.64</v>
      </c>
      <c r="BW85" s="15">
        <f t="shared" si="4"/>
        <v>9.9999999999999992E-2</v>
      </c>
      <c r="BX85" s="15">
        <f t="shared" si="4"/>
        <v>76.980000000000018</v>
      </c>
      <c r="BY85" s="15">
        <f t="shared" si="4"/>
        <v>1.4700000000000002</v>
      </c>
      <c r="BZ85" s="15">
        <f t="shared" si="4"/>
        <v>12.400000000000002</v>
      </c>
      <c r="CA85" s="15">
        <f t="shared" si="4"/>
        <v>110.23</v>
      </c>
      <c r="CB85" s="15">
        <f t="shared" si="4"/>
        <v>5.5200000000000005</v>
      </c>
      <c r="CC85" s="15">
        <f t="shared" si="4"/>
        <v>7.6</v>
      </c>
      <c r="CD85" s="15">
        <f t="shared" si="4"/>
        <v>26.37</v>
      </c>
      <c r="CE85" s="15">
        <f t="shared" ref="CE85:CO85" si="5">SUM(CE7:CE84)</f>
        <v>11.379999999999999</v>
      </c>
      <c r="CF85" s="15">
        <f t="shared" si="5"/>
        <v>0.41</v>
      </c>
      <c r="CG85" s="15">
        <f t="shared" si="5"/>
        <v>25</v>
      </c>
      <c r="CH85" s="15">
        <f t="shared" si="5"/>
        <v>0.12</v>
      </c>
      <c r="CI85" s="15">
        <f t="shared" si="5"/>
        <v>0.19</v>
      </c>
      <c r="CJ85" s="15">
        <f t="shared" si="5"/>
        <v>0.06</v>
      </c>
      <c r="CK85" s="15">
        <f t="shared" si="5"/>
        <v>9.0299999999999994</v>
      </c>
      <c r="CL85" s="15">
        <f t="shared" si="5"/>
        <v>3.36</v>
      </c>
      <c r="CM85" s="15">
        <f t="shared" si="5"/>
        <v>2.8800000000000003</v>
      </c>
      <c r="CN85" s="15">
        <f t="shared" si="5"/>
        <v>0.23</v>
      </c>
      <c r="CO85" s="15">
        <f t="shared" si="5"/>
        <v>262673.80999999994</v>
      </c>
    </row>
    <row r="86" spans="1:93" ht="15.75" thickTop="1" x14ac:dyDescent="0.25">
      <c r="A86" s="117" t="s">
        <v>130</v>
      </c>
      <c r="B86" s="6">
        <v>1</v>
      </c>
      <c r="C86" s="7" t="s">
        <v>51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>
        <v>0</v>
      </c>
      <c r="CO86" s="8">
        <f t="shared" ref="CO86:CO117" si="6">SUM(D86:CN86)</f>
        <v>0</v>
      </c>
    </row>
    <row r="87" spans="1:93" x14ac:dyDescent="0.25">
      <c r="A87" s="115"/>
      <c r="B87" s="6">
        <v>2</v>
      </c>
      <c r="C87" s="7" t="s">
        <v>52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>
        <v>0</v>
      </c>
      <c r="CO87" s="8">
        <f t="shared" si="6"/>
        <v>0</v>
      </c>
    </row>
    <row r="88" spans="1:93" x14ac:dyDescent="0.25">
      <c r="A88" s="115"/>
      <c r="B88" s="6">
        <v>3</v>
      </c>
      <c r="C88" s="7" t="s">
        <v>53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>
        <v>0</v>
      </c>
      <c r="CO88" s="8">
        <f t="shared" si="6"/>
        <v>0</v>
      </c>
    </row>
    <row r="89" spans="1:93" x14ac:dyDescent="0.25">
      <c r="A89" s="115"/>
      <c r="B89" s="6">
        <v>4</v>
      </c>
      <c r="C89" s="7" t="s">
        <v>54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>
        <v>0</v>
      </c>
      <c r="CO89" s="8">
        <f t="shared" si="6"/>
        <v>0</v>
      </c>
    </row>
    <row r="90" spans="1:93" x14ac:dyDescent="0.25">
      <c r="A90" s="115"/>
      <c r="B90" s="6">
        <v>5</v>
      </c>
      <c r="C90" s="7" t="s">
        <v>55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>
        <v>0</v>
      </c>
      <c r="CO90" s="8">
        <f t="shared" si="6"/>
        <v>0</v>
      </c>
    </row>
    <row r="91" spans="1:93" x14ac:dyDescent="0.25">
      <c r="A91" s="115"/>
      <c r="B91" s="6">
        <v>6</v>
      </c>
      <c r="C91" s="7" t="s">
        <v>56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>
        <v>0</v>
      </c>
      <c r="CO91" s="8">
        <f t="shared" si="6"/>
        <v>0</v>
      </c>
    </row>
    <row r="92" spans="1:93" x14ac:dyDescent="0.25">
      <c r="A92" s="115"/>
      <c r="B92" s="6">
        <v>7</v>
      </c>
      <c r="C92" s="7" t="s">
        <v>57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>
        <v>0</v>
      </c>
      <c r="CO92" s="8">
        <f t="shared" si="6"/>
        <v>0</v>
      </c>
    </row>
    <row r="93" spans="1:93" x14ac:dyDescent="0.25">
      <c r="A93" s="115"/>
      <c r="B93" s="6">
        <v>8</v>
      </c>
      <c r="C93" s="7" t="s">
        <v>58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>
        <v>1.42</v>
      </c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>
        <v>0</v>
      </c>
      <c r="CO93" s="8">
        <f t="shared" si="6"/>
        <v>1.42</v>
      </c>
    </row>
    <row r="94" spans="1:93" x14ac:dyDescent="0.25">
      <c r="A94" s="115"/>
      <c r="B94" s="6">
        <v>9</v>
      </c>
      <c r="C94" s="7" t="s">
        <v>59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>
        <v>0.16</v>
      </c>
      <c r="X94" s="8"/>
      <c r="Y94" s="8"/>
      <c r="Z94" s="8"/>
      <c r="AA94" s="8"/>
      <c r="AB94" s="8">
        <v>0.83000000000000007</v>
      </c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>
        <v>0.17</v>
      </c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>
        <v>0</v>
      </c>
      <c r="CO94" s="8">
        <f t="shared" si="6"/>
        <v>1.1600000000000001</v>
      </c>
    </row>
    <row r="95" spans="1:93" x14ac:dyDescent="0.25">
      <c r="A95" s="115"/>
      <c r="B95" s="6">
        <v>10</v>
      </c>
      <c r="C95" s="7" t="s">
        <v>60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>
        <v>0</v>
      </c>
      <c r="CO95" s="8">
        <f t="shared" si="6"/>
        <v>0</v>
      </c>
    </row>
    <row r="96" spans="1:93" x14ac:dyDescent="0.25">
      <c r="A96" s="115"/>
      <c r="B96" s="6">
        <v>11</v>
      </c>
      <c r="C96" s="7" t="s">
        <v>61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>
        <v>0</v>
      </c>
      <c r="CO96" s="8">
        <f t="shared" si="6"/>
        <v>0</v>
      </c>
    </row>
    <row r="97" spans="1:96" x14ac:dyDescent="0.25">
      <c r="A97" s="115"/>
      <c r="B97" s="6">
        <v>12</v>
      </c>
      <c r="C97" s="7" t="s">
        <v>62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>
        <v>0</v>
      </c>
      <c r="CO97" s="8">
        <f t="shared" si="6"/>
        <v>0</v>
      </c>
    </row>
    <row r="98" spans="1:96" x14ac:dyDescent="0.25">
      <c r="A98" s="115"/>
      <c r="B98" s="6">
        <v>13</v>
      </c>
      <c r="C98" s="7" t="s">
        <v>63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>
        <v>0</v>
      </c>
      <c r="CO98" s="8">
        <f t="shared" si="6"/>
        <v>0</v>
      </c>
    </row>
    <row r="99" spans="1:96" x14ac:dyDescent="0.25">
      <c r="A99" s="115"/>
      <c r="B99" s="6">
        <v>14</v>
      </c>
      <c r="C99" s="7" t="s">
        <v>64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>
        <v>0.59</v>
      </c>
      <c r="W99" s="8">
        <v>0.05</v>
      </c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>
        <v>0.26</v>
      </c>
      <c r="BR99" s="8"/>
      <c r="BS99" s="8"/>
      <c r="BT99" s="8"/>
      <c r="BU99" s="8"/>
      <c r="BV99" s="8">
        <v>2.23</v>
      </c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>
        <v>0</v>
      </c>
      <c r="CO99" s="8">
        <f t="shared" si="6"/>
        <v>3.13</v>
      </c>
    </row>
    <row r="100" spans="1:96" x14ac:dyDescent="0.25">
      <c r="A100" s="115"/>
      <c r="B100" s="6">
        <v>15</v>
      </c>
      <c r="C100" s="7" t="s">
        <v>65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>
        <v>0</v>
      </c>
      <c r="CO100" s="8">
        <f t="shared" si="6"/>
        <v>0</v>
      </c>
    </row>
    <row r="101" spans="1:96" x14ac:dyDescent="0.25">
      <c r="A101" s="115"/>
      <c r="B101" s="6">
        <v>16</v>
      </c>
      <c r="C101" s="7" t="s">
        <v>66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>
        <v>3.5300000000000002</v>
      </c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>
        <v>0</v>
      </c>
      <c r="CO101" s="8">
        <f t="shared" si="6"/>
        <v>3.5300000000000002</v>
      </c>
    </row>
    <row r="102" spans="1:96" x14ac:dyDescent="0.25">
      <c r="A102" s="115"/>
      <c r="B102" s="6">
        <v>17</v>
      </c>
      <c r="C102" s="7" t="s">
        <v>67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>
        <v>0</v>
      </c>
      <c r="CO102" s="8">
        <f t="shared" si="6"/>
        <v>0</v>
      </c>
    </row>
    <row r="103" spans="1:96" x14ac:dyDescent="0.25">
      <c r="A103" s="115"/>
      <c r="B103" s="6">
        <v>18</v>
      </c>
      <c r="C103" s="7" t="s">
        <v>68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>
        <v>0</v>
      </c>
      <c r="CO103" s="8">
        <f t="shared" si="6"/>
        <v>0</v>
      </c>
    </row>
    <row r="104" spans="1:96" x14ac:dyDescent="0.25">
      <c r="A104" s="115"/>
      <c r="B104" s="6">
        <v>19</v>
      </c>
      <c r="C104" s="7" t="s">
        <v>69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>
        <v>0</v>
      </c>
      <c r="CO104" s="8">
        <f t="shared" si="6"/>
        <v>0</v>
      </c>
    </row>
    <row r="105" spans="1:96" x14ac:dyDescent="0.25">
      <c r="A105" s="115"/>
      <c r="B105" s="6">
        <v>20</v>
      </c>
      <c r="C105" s="7" t="s">
        <v>70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>
        <v>0</v>
      </c>
      <c r="CO105" s="8">
        <f t="shared" si="6"/>
        <v>0</v>
      </c>
    </row>
    <row r="106" spans="1:96" x14ac:dyDescent="0.25">
      <c r="A106" s="115"/>
      <c r="B106" s="6">
        <v>21</v>
      </c>
      <c r="C106" s="7" t="s">
        <v>71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>
        <v>0</v>
      </c>
      <c r="CO106" s="8">
        <f t="shared" si="6"/>
        <v>0</v>
      </c>
    </row>
    <row r="107" spans="1:96" x14ac:dyDescent="0.25">
      <c r="A107" s="115"/>
      <c r="B107" s="6">
        <v>22</v>
      </c>
      <c r="C107" s="7" t="s">
        <v>72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>
        <v>0</v>
      </c>
      <c r="CO107" s="8">
        <f t="shared" si="6"/>
        <v>0</v>
      </c>
    </row>
    <row r="108" spans="1:96" x14ac:dyDescent="0.25">
      <c r="A108" s="115"/>
      <c r="B108" s="6">
        <v>23</v>
      </c>
      <c r="C108" s="7" t="s">
        <v>73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>
        <f t="shared" si="6"/>
        <v>0</v>
      </c>
    </row>
    <row r="109" spans="1:96" x14ac:dyDescent="0.25">
      <c r="A109" s="115"/>
      <c r="B109" s="6">
        <v>24</v>
      </c>
      <c r="C109" s="7" t="s">
        <v>74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>
        <v>8.6199999999999992</v>
      </c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>
        <v>0.25</v>
      </c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>
        <f t="shared" si="6"/>
        <v>8.8699999999999992</v>
      </c>
    </row>
    <row r="110" spans="1:96" x14ac:dyDescent="0.25">
      <c r="A110" s="115"/>
      <c r="B110" s="6">
        <v>25</v>
      </c>
      <c r="C110" s="7" t="s">
        <v>75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>
        <v>0.19</v>
      </c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>
        <v>1.17</v>
      </c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>
        <v>5.3500000000000005</v>
      </c>
      <c r="CM110" s="8"/>
      <c r="CN110" s="8"/>
      <c r="CO110" s="8">
        <f t="shared" si="6"/>
        <v>6.7100000000000009</v>
      </c>
      <c r="CR110">
        <v>5.3500000000000005</v>
      </c>
    </row>
    <row r="111" spans="1:96" x14ac:dyDescent="0.25">
      <c r="A111" s="115"/>
      <c r="B111" s="6">
        <v>26</v>
      </c>
      <c r="C111" s="7" t="s">
        <v>76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>
        <f t="shared" si="6"/>
        <v>0</v>
      </c>
    </row>
    <row r="112" spans="1:96" x14ac:dyDescent="0.25">
      <c r="A112" s="115"/>
      <c r="B112" s="6">
        <v>27</v>
      </c>
      <c r="C112" s="7" t="s">
        <v>77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>
        <f t="shared" si="6"/>
        <v>0</v>
      </c>
    </row>
    <row r="113" spans="1:93" x14ac:dyDescent="0.25">
      <c r="A113" s="115"/>
      <c r="B113" s="6">
        <v>28</v>
      </c>
      <c r="C113" s="7" t="s">
        <v>78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>
        <f t="shared" si="6"/>
        <v>0</v>
      </c>
    </row>
    <row r="114" spans="1:93" x14ac:dyDescent="0.25">
      <c r="A114" s="115"/>
      <c r="B114" s="6">
        <v>29</v>
      </c>
      <c r="C114" s="7" t="s">
        <v>79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>
        <f t="shared" si="6"/>
        <v>0</v>
      </c>
    </row>
    <row r="115" spans="1:93" x14ac:dyDescent="0.25">
      <c r="A115" s="115"/>
      <c r="B115" s="6">
        <v>30</v>
      </c>
      <c r="C115" s="7" t="s">
        <v>80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>
        <f t="shared" si="6"/>
        <v>0</v>
      </c>
    </row>
    <row r="116" spans="1:93" x14ac:dyDescent="0.25">
      <c r="A116" s="115"/>
      <c r="B116" s="6">
        <v>31</v>
      </c>
      <c r="C116" s="7" t="s">
        <v>81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>
        <f t="shared" si="6"/>
        <v>0</v>
      </c>
    </row>
    <row r="117" spans="1:93" x14ac:dyDescent="0.25">
      <c r="A117" s="115"/>
      <c r="B117" s="6">
        <v>32</v>
      </c>
      <c r="C117" s="7" t="s">
        <v>82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>
        <f t="shared" si="6"/>
        <v>0</v>
      </c>
    </row>
    <row r="118" spans="1:93" x14ac:dyDescent="0.25">
      <c r="A118" s="115"/>
      <c r="B118" s="6">
        <v>33</v>
      </c>
      <c r="C118" s="7" t="s">
        <v>83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>
        <f t="shared" ref="CO118:CO149" si="7">SUM(D118:CN118)</f>
        <v>0</v>
      </c>
    </row>
    <row r="119" spans="1:93" x14ac:dyDescent="0.25">
      <c r="A119" s="115"/>
      <c r="B119" s="6">
        <v>34</v>
      </c>
      <c r="C119" s="7" t="s">
        <v>84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>
        <v>0.71</v>
      </c>
      <c r="W119" s="8">
        <v>1.76</v>
      </c>
      <c r="X119" s="8"/>
      <c r="Y119" s="8"/>
      <c r="Z119" s="8"/>
      <c r="AA119" s="8"/>
      <c r="AB119" s="8">
        <v>0.08</v>
      </c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>
        <v>0.85</v>
      </c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>
        <f t="shared" si="7"/>
        <v>3.4</v>
      </c>
    </row>
    <row r="120" spans="1:93" x14ac:dyDescent="0.25">
      <c r="A120" s="115"/>
      <c r="B120" s="6">
        <v>35</v>
      </c>
      <c r="C120" s="7" t="s">
        <v>85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>
        <v>5.62</v>
      </c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>
        <f t="shared" si="7"/>
        <v>5.62</v>
      </c>
    </row>
    <row r="121" spans="1:93" x14ac:dyDescent="0.25">
      <c r="A121" s="115"/>
      <c r="B121" s="6">
        <v>36</v>
      </c>
      <c r="C121" s="7" t="s">
        <v>86</v>
      </c>
      <c r="D121" s="8"/>
      <c r="E121" s="8"/>
      <c r="F121" s="8"/>
      <c r="G121" s="8">
        <v>3.5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>
        <v>2.54</v>
      </c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>
        <v>0.28000000000000003</v>
      </c>
      <c r="BR121" s="8"/>
      <c r="BS121" s="8"/>
      <c r="BT121" s="8"/>
      <c r="BU121" s="8"/>
      <c r="BV121" s="8"/>
      <c r="BW121" s="8"/>
      <c r="BX121" s="8">
        <v>2.2200000000000002</v>
      </c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>
        <f t="shared" si="7"/>
        <v>8.5400000000000009</v>
      </c>
    </row>
    <row r="122" spans="1:93" x14ac:dyDescent="0.25">
      <c r="A122" s="115"/>
      <c r="B122" s="6">
        <v>37</v>
      </c>
      <c r="C122" s="7" t="s">
        <v>87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>
        <f t="shared" si="7"/>
        <v>0</v>
      </c>
    </row>
    <row r="123" spans="1:93" x14ac:dyDescent="0.25">
      <c r="A123" s="115"/>
      <c r="B123" s="6">
        <v>38</v>
      </c>
      <c r="C123" s="7" t="s">
        <v>88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>
        <f t="shared" si="7"/>
        <v>0</v>
      </c>
    </row>
    <row r="124" spans="1:93" x14ac:dyDescent="0.25">
      <c r="A124" s="115"/>
      <c r="B124" s="6">
        <v>39</v>
      </c>
      <c r="C124" s="7" t="s">
        <v>89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>
        <f t="shared" si="7"/>
        <v>0</v>
      </c>
    </row>
    <row r="125" spans="1:93" x14ac:dyDescent="0.25">
      <c r="A125" s="115"/>
      <c r="B125" s="6">
        <v>40</v>
      </c>
      <c r="C125" s="7" t="s">
        <v>90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>
        <v>0.39</v>
      </c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>
        <v>1.31</v>
      </c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>
        <f t="shared" si="7"/>
        <v>1.7000000000000002</v>
      </c>
    </row>
    <row r="126" spans="1:93" x14ac:dyDescent="0.25">
      <c r="A126" s="115"/>
      <c r="B126" s="6">
        <v>41</v>
      </c>
      <c r="C126" s="7" t="s">
        <v>91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>
        <v>2.11</v>
      </c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>
        <f t="shared" si="7"/>
        <v>2.11</v>
      </c>
    </row>
    <row r="127" spans="1:93" x14ac:dyDescent="0.25">
      <c r="A127" s="115"/>
      <c r="B127" s="6">
        <v>42</v>
      </c>
      <c r="C127" s="7" t="s">
        <v>92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>
        <f t="shared" si="7"/>
        <v>0</v>
      </c>
    </row>
    <row r="128" spans="1:93" x14ac:dyDescent="0.25">
      <c r="A128" s="115"/>
      <c r="B128" s="6">
        <v>43</v>
      </c>
      <c r="C128" s="7" t="s">
        <v>93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>
        <v>0.16</v>
      </c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>
        <f t="shared" si="7"/>
        <v>0.16</v>
      </c>
    </row>
    <row r="129" spans="1:93" x14ac:dyDescent="0.25">
      <c r="A129" s="115"/>
      <c r="B129" s="6">
        <v>44</v>
      </c>
      <c r="C129" s="7" t="s">
        <v>94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>
        <v>0.17</v>
      </c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>
        <v>0.18</v>
      </c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>
        <f t="shared" si="7"/>
        <v>0.35</v>
      </c>
    </row>
    <row r="130" spans="1:93" x14ac:dyDescent="0.25">
      <c r="A130" s="115"/>
      <c r="B130" s="6">
        <v>45</v>
      </c>
      <c r="C130" s="7" t="s">
        <v>95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>
        <v>1</v>
      </c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>
        <f t="shared" si="7"/>
        <v>1</v>
      </c>
    </row>
    <row r="131" spans="1:93" x14ac:dyDescent="0.25">
      <c r="A131" s="115"/>
      <c r="B131" s="6">
        <v>46</v>
      </c>
      <c r="C131" s="7" t="s">
        <v>96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>
        <f t="shared" si="7"/>
        <v>0</v>
      </c>
    </row>
    <row r="132" spans="1:93" x14ac:dyDescent="0.25">
      <c r="A132" s="115"/>
      <c r="B132" s="6">
        <v>47</v>
      </c>
      <c r="C132" s="7" t="s">
        <v>97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>
        <f t="shared" si="7"/>
        <v>0</v>
      </c>
    </row>
    <row r="133" spans="1:93" x14ac:dyDescent="0.25">
      <c r="A133" s="115"/>
      <c r="B133" s="6">
        <v>48</v>
      </c>
      <c r="C133" s="7" t="s">
        <v>98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>
        <f t="shared" si="7"/>
        <v>0</v>
      </c>
    </row>
    <row r="134" spans="1:93" x14ac:dyDescent="0.25">
      <c r="A134" s="115"/>
      <c r="B134" s="6">
        <v>49</v>
      </c>
      <c r="C134" s="7" t="s">
        <v>99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>
        <v>0.11</v>
      </c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>
        <v>1.3800000000000001</v>
      </c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>
        <f t="shared" si="7"/>
        <v>1.4900000000000002</v>
      </c>
    </row>
    <row r="135" spans="1:93" x14ac:dyDescent="0.25">
      <c r="A135" s="115"/>
      <c r="B135" s="6">
        <v>50</v>
      </c>
      <c r="C135" s="7" t="s">
        <v>100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>
        <f t="shared" si="7"/>
        <v>0</v>
      </c>
    </row>
    <row r="136" spans="1:93" x14ac:dyDescent="0.25">
      <c r="A136" s="115"/>
      <c r="B136" s="6">
        <v>51</v>
      </c>
      <c r="C136" s="7" t="s">
        <v>101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>
        <v>0.1</v>
      </c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>
        <v>0.21</v>
      </c>
      <c r="BR136" s="8"/>
      <c r="BS136" s="8"/>
      <c r="BT136" s="8"/>
      <c r="BU136" s="8"/>
      <c r="BV136" s="8">
        <v>38.1</v>
      </c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>
        <v>0.82000000000000006</v>
      </c>
      <c r="CO136" s="8">
        <f t="shared" si="7"/>
        <v>39.230000000000004</v>
      </c>
    </row>
    <row r="137" spans="1:93" x14ac:dyDescent="0.25">
      <c r="A137" s="115"/>
      <c r="B137" s="6">
        <v>52</v>
      </c>
      <c r="C137" s="7" t="s">
        <v>102</v>
      </c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>
        <f t="shared" si="7"/>
        <v>0</v>
      </c>
    </row>
    <row r="138" spans="1:93" x14ac:dyDescent="0.25">
      <c r="A138" s="115"/>
      <c r="B138" s="6">
        <v>53</v>
      </c>
      <c r="C138" s="7" t="s">
        <v>103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>
        <f t="shared" si="7"/>
        <v>0</v>
      </c>
    </row>
    <row r="139" spans="1:93" x14ac:dyDescent="0.25">
      <c r="A139" s="115"/>
      <c r="B139" s="6">
        <v>54</v>
      </c>
      <c r="C139" s="7" t="s">
        <v>104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>
        <f t="shared" si="7"/>
        <v>0</v>
      </c>
    </row>
    <row r="140" spans="1:93" x14ac:dyDescent="0.25">
      <c r="A140" s="115"/>
      <c r="B140" s="6">
        <v>55</v>
      </c>
      <c r="C140" s="7" t="s">
        <v>105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>
        <f t="shared" si="7"/>
        <v>0</v>
      </c>
    </row>
    <row r="141" spans="1:93" x14ac:dyDescent="0.25">
      <c r="A141" s="115"/>
      <c r="B141" s="6">
        <v>56</v>
      </c>
      <c r="C141" s="7" t="s">
        <v>106</v>
      </c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>
        <v>0.19</v>
      </c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>
        <v>0.26</v>
      </c>
      <c r="BR141" s="8">
        <v>7.0000000000000007E-2</v>
      </c>
      <c r="BS141" s="8">
        <v>7.0000000000000007E-2</v>
      </c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>
        <f t="shared" si="7"/>
        <v>0.59000000000000008</v>
      </c>
    </row>
    <row r="142" spans="1:93" x14ac:dyDescent="0.25">
      <c r="A142" s="115"/>
      <c r="B142" s="6">
        <v>57</v>
      </c>
      <c r="C142" s="7" t="s">
        <v>107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>
        <f t="shared" si="7"/>
        <v>0</v>
      </c>
    </row>
    <row r="143" spans="1:93" x14ac:dyDescent="0.25">
      <c r="A143" s="115"/>
      <c r="B143" s="6">
        <v>58</v>
      </c>
      <c r="C143" s="7" t="s">
        <v>108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>
        <f t="shared" si="7"/>
        <v>0</v>
      </c>
    </row>
    <row r="144" spans="1:93" x14ac:dyDescent="0.25">
      <c r="A144" s="115"/>
      <c r="B144" s="6">
        <v>59</v>
      </c>
      <c r="C144" s="7" t="s">
        <v>109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>
        <v>0.34</v>
      </c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>
        <f t="shared" si="7"/>
        <v>0.34</v>
      </c>
    </row>
    <row r="145" spans="1:93" x14ac:dyDescent="0.25">
      <c r="A145" s="115"/>
      <c r="B145" s="6">
        <v>60</v>
      </c>
      <c r="C145" s="7" t="s">
        <v>110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>
        <f t="shared" si="7"/>
        <v>0</v>
      </c>
    </row>
    <row r="146" spans="1:93" x14ac:dyDescent="0.25">
      <c r="A146" s="115"/>
      <c r="B146" s="6">
        <v>61</v>
      </c>
      <c r="C146" s="7" t="s">
        <v>111</v>
      </c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>
        <f t="shared" si="7"/>
        <v>0</v>
      </c>
    </row>
    <row r="147" spans="1:93" x14ac:dyDescent="0.25">
      <c r="A147" s="115"/>
      <c r="B147" s="6">
        <v>62</v>
      </c>
      <c r="C147" s="7" t="s">
        <v>313</v>
      </c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>
        <f t="shared" si="7"/>
        <v>0</v>
      </c>
    </row>
    <row r="148" spans="1:93" x14ac:dyDescent="0.25">
      <c r="A148" s="115"/>
      <c r="B148" s="6">
        <v>63</v>
      </c>
      <c r="C148" s="7" t="s">
        <v>314</v>
      </c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>
        <f t="shared" si="7"/>
        <v>0</v>
      </c>
    </row>
    <row r="149" spans="1:93" x14ac:dyDescent="0.25">
      <c r="A149" s="115"/>
      <c r="B149" s="6">
        <v>64</v>
      </c>
      <c r="C149" s="7" t="s">
        <v>114</v>
      </c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>
        <f t="shared" si="7"/>
        <v>0</v>
      </c>
    </row>
    <row r="150" spans="1:93" x14ac:dyDescent="0.25">
      <c r="A150" s="115"/>
      <c r="B150" s="6">
        <v>65</v>
      </c>
      <c r="C150" s="7" t="s">
        <v>115</v>
      </c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>
        <f t="shared" ref="CO150:CO163" si="8">SUM(D150:CN150)</f>
        <v>0</v>
      </c>
    </row>
    <row r="151" spans="1:93" x14ac:dyDescent="0.25">
      <c r="A151" s="115"/>
      <c r="B151" s="6">
        <v>66</v>
      </c>
      <c r="C151" s="7" t="s">
        <v>116</v>
      </c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>
        <v>0.11</v>
      </c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>
        <v>1.07</v>
      </c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>
        <f t="shared" si="8"/>
        <v>1.1800000000000002</v>
      </c>
    </row>
    <row r="152" spans="1:93" x14ac:dyDescent="0.25">
      <c r="A152" s="115"/>
      <c r="B152" s="6">
        <v>67</v>
      </c>
      <c r="C152" s="7" t="s">
        <v>315</v>
      </c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>
        <f t="shared" si="8"/>
        <v>0</v>
      </c>
    </row>
    <row r="153" spans="1:93" x14ac:dyDescent="0.25">
      <c r="A153" s="115"/>
      <c r="B153" s="6">
        <v>68</v>
      </c>
      <c r="C153" s="7" t="s">
        <v>118</v>
      </c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>
        <f t="shared" si="8"/>
        <v>0</v>
      </c>
    </row>
    <row r="154" spans="1:93" x14ac:dyDescent="0.25">
      <c r="A154" s="115"/>
      <c r="B154" s="6">
        <v>69</v>
      </c>
      <c r="C154" s="7" t="s">
        <v>316</v>
      </c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>
        <f t="shared" si="8"/>
        <v>0</v>
      </c>
    </row>
    <row r="155" spans="1:93" x14ac:dyDescent="0.25">
      <c r="A155" s="115"/>
      <c r="B155" s="6">
        <v>70</v>
      </c>
      <c r="C155" s="7" t="s">
        <v>120</v>
      </c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>
        <v>0.1</v>
      </c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>
        <f t="shared" si="8"/>
        <v>0.1</v>
      </c>
    </row>
    <row r="156" spans="1:93" x14ac:dyDescent="0.25">
      <c r="A156" s="115"/>
      <c r="B156" s="6">
        <v>71</v>
      </c>
      <c r="C156" s="7" t="s">
        <v>121</v>
      </c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>
        <f t="shared" si="8"/>
        <v>0</v>
      </c>
    </row>
    <row r="157" spans="1:93" x14ac:dyDescent="0.25">
      <c r="A157" s="115"/>
      <c r="B157" s="6">
        <v>72</v>
      </c>
      <c r="C157" s="7" t="s">
        <v>317</v>
      </c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>
        <f t="shared" si="8"/>
        <v>0</v>
      </c>
    </row>
    <row r="158" spans="1:93" x14ac:dyDescent="0.25">
      <c r="A158" s="115"/>
      <c r="B158" s="6">
        <v>73</v>
      </c>
      <c r="C158" s="7" t="s">
        <v>318</v>
      </c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>
        <v>8.1</v>
      </c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>
        <v>1.05</v>
      </c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>
        <f t="shared" si="8"/>
        <v>9.15</v>
      </c>
    </row>
    <row r="159" spans="1:93" x14ac:dyDescent="0.25">
      <c r="A159" s="115"/>
      <c r="B159" s="6">
        <v>74</v>
      </c>
      <c r="C159" s="7" t="s">
        <v>124</v>
      </c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>
        <f t="shared" si="8"/>
        <v>0</v>
      </c>
    </row>
    <row r="160" spans="1:93" x14ac:dyDescent="0.25">
      <c r="A160" s="115"/>
      <c r="B160" s="6">
        <v>75</v>
      </c>
      <c r="C160" s="7" t="s">
        <v>319</v>
      </c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>
        <f t="shared" si="8"/>
        <v>0</v>
      </c>
    </row>
    <row r="161" spans="1:94" x14ac:dyDescent="0.25">
      <c r="A161" s="115"/>
      <c r="B161" s="6">
        <v>76</v>
      </c>
      <c r="C161" s="7" t="s">
        <v>126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>
        <v>0.18</v>
      </c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>
        <v>0.03</v>
      </c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>
        <v>0.13</v>
      </c>
      <c r="BR161" s="8"/>
      <c r="BS161" s="8"/>
      <c r="BT161" s="8"/>
      <c r="BU161" s="8"/>
      <c r="BV161" s="8"/>
      <c r="BW161" s="8"/>
      <c r="BX161" s="8">
        <v>8.0299999999999994</v>
      </c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>
        <f t="shared" si="8"/>
        <v>8.3699999999999992</v>
      </c>
    </row>
    <row r="162" spans="1:94" x14ac:dyDescent="0.25">
      <c r="A162" s="115"/>
      <c r="B162" s="6">
        <v>77</v>
      </c>
      <c r="C162" s="7" t="s">
        <v>127</v>
      </c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>
        <f t="shared" si="8"/>
        <v>0</v>
      </c>
    </row>
    <row r="163" spans="1:94" ht="15.75" thickBot="1" x14ac:dyDescent="0.3">
      <c r="A163" s="116"/>
      <c r="B163" s="6">
        <v>78</v>
      </c>
      <c r="C163" s="7" t="s">
        <v>320</v>
      </c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>
        <f t="shared" si="8"/>
        <v>0</v>
      </c>
    </row>
    <row r="164" spans="1:94" ht="16.5" thickTop="1" thickBot="1" x14ac:dyDescent="0.3">
      <c r="A164" s="103" t="s">
        <v>332</v>
      </c>
      <c r="B164" s="104"/>
      <c r="C164" s="105"/>
      <c r="D164" s="15">
        <f t="shared" ref="D164:AH164" si="9">SUM(D86:D163)</f>
        <v>0</v>
      </c>
      <c r="E164" s="15">
        <f t="shared" si="9"/>
        <v>0</v>
      </c>
      <c r="F164" s="15">
        <f t="shared" si="9"/>
        <v>0</v>
      </c>
      <c r="G164" s="15">
        <f t="shared" si="9"/>
        <v>3.5</v>
      </c>
      <c r="H164" s="15">
        <f t="shared" si="9"/>
        <v>0</v>
      </c>
      <c r="I164" s="15">
        <f t="shared" si="9"/>
        <v>0</v>
      </c>
      <c r="J164" s="15">
        <f t="shared" si="9"/>
        <v>0</v>
      </c>
      <c r="K164" s="15">
        <f t="shared" si="9"/>
        <v>0</v>
      </c>
      <c r="L164" s="15">
        <f t="shared" si="9"/>
        <v>0</v>
      </c>
      <c r="M164" s="15">
        <f t="shared" si="9"/>
        <v>0</v>
      </c>
      <c r="N164" s="15">
        <f t="shared" si="9"/>
        <v>0</v>
      </c>
      <c r="O164" s="15">
        <f t="shared" si="9"/>
        <v>0</v>
      </c>
      <c r="P164" s="15">
        <f t="shared" si="9"/>
        <v>0</v>
      </c>
      <c r="Q164" s="15">
        <f t="shared" si="9"/>
        <v>0</v>
      </c>
      <c r="R164" s="15">
        <f t="shared" si="9"/>
        <v>0.18</v>
      </c>
      <c r="S164" s="15">
        <f t="shared" si="9"/>
        <v>0</v>
      </c>
      <c r="T164" s="15">
        <f t="shared" si="9"/>
        <v>0</v>
      </c>
      <c r="U164" s="15">
        <f t="shared" si="9"/>
        <v>8.1</v>
      </c>
      <c r="V164" s="15">
        <f t="shared" si="9"/>
        <v>1.5799999999999998</v>
      </c>
      <c r="W164" s="15">
        <f t="shared" si="9"/>
        <v>5.35</v>
      </c>
      <c r="X164" s="15">
        <f t="shared" si="9"/>
        <v>0</v>
      </c>
      <c r="Y164" s="15">
        <f t="shared" si="9"/>
        <v>0</v>
      </c>
      <c r="Z164" s="15">
        <f t="shared" si="9"/>
        <v>0</v>
      </c>
      <c r="AA164" s="15">
        <f t="shared" si="9"/>
        <v>0</v>
      </c>
      <c r="AB164" s="15">
        <f t="shared" si="9"/>
        <v>1.1000000000000001</v>
      </c>
      <c r="AC164" s="15">
        <f t="shared" si="9"/>
        <v>0</v>
      </c>
      <c r="AD164" s="15">
        <f t="shared" si="9"/>
        <v>0.11</v>
      </c>
      <c r="AE164" s="15">
        <f t="shared" si="9"/>
        <v>0</v>
      </c>
      <c r="AF164" s="15">
        <f t="shared" si="9"/>
        <v>0</v>
      </c>
      <c r="AG164" s="15">
        <f t="shared" si="9"/>
        <v>0</v>
      </c>
      <c r="AH164" s="15">
        <f t="shared" si="9"/>
        <v>0</v>
      </c>
      <c r="AI164" s="15">
        <f t="shared" ref="AI164:BN164" si="10">SUM(AI86:AI163)</f>
        <v>0</v>
      </c>
      <c r="AJ164" s="15">
        <f t="shared" si="10"/>
        <v>15.339999999999998</v>
      </c>
      <c r="AK164" s="15">
        <f t="shared" si="10"/>
        <v>0</v>
      </c>
      <c r="AL164" s="15">
        <f t="shared" si="10"/>
        <v>0</v>
      </c>
      <c r="AM164" s="15">
        <f t="shared" si="10"/>
        <v>0</v>
      </c>
      <c r="AN164" s="15">
        <f t="shared" si="10"/>
        <v>1.05</v>
      </c>
      <c r="AO164" s="15">
        <f t="shared" si="10"/>
        <v>0</v>
      </c>
      <c r="AP164" s="15">
        <f t="shared" si="10"/>
        <v>0</v>
      </c>
      <c r="AQ164" s="15">
        <f t="shared" si="10"/>
        <v>0</v>
      </c>
      <c r="AR164" s="15">
        <f t="shared" si="10"/>
        <v>0</v>
      </c>
      <c r="AS164" s="15">
        <f t="shared" si="10"/>
        <v>0</v>
      </c>
      <c r="AT164" s="15">
        <f t="shared" si="10"/>
        <v>0</v>
      </c>
      <c r="AU164" s="15">
        <f t="shared" si="10"/>
        <v>0</v>
      </c>
      <c r="AV164" s="15">
        <f t="shared" si="10"/>
        <v>0</v>
      </c>
      <c r="AW164" s="15">
        <f t="shared" si="10"/>
        <v>0</v>
      </c>
      <c r="AX164" s="15">
        <f t="shared" si="10"/>
        <v>0</v>
      </c>
      <c r="AY164" s="15">
        <f t="shared" si="10"/>
        <v>0</v>
      </c>
      <c r="AZ164" s="15">
        <f t="shared" si="10"/>
        <v>0</v>
      </c>
      <c r="BA164" s="15">
        <f t="shared" si="10"/>
        <v>0</v>
      </c>
      <c r="BB164" s="15">
        <f t="shared" si="10"/>
        <v>0</v>
      </c>
      <c r="BC164" s="15">
        <f t="shared" si="10"/>
        <v>0</v>
      </c>
      <c r="BD164" s="15">
        <f t="shared" si="10"/>
        <v>0</v>
      </c>
      <c r="BE164" s="15">
        <f t="shared" si="10"/>
        <v>0</v>
      </c>
      <c r="BF164" s="15">
        <f t="shared" si="10"/>
        <v>0</v>
      </c>
      <c r="BG164" s="15">
        <f t="shared" si="10"/>
        <v>0</v>
      </c>
      <c r="BH164" s="15">
        <f t="shared" si="10"/>
        <v>0</v>
      </c>
      <c r="BI164" s="15">
        <f t="shared" si="10"/>
        <v>0</v>
      </c>
      <c r="BJ164" s="15">
        <f t="shared" si="10"/>
        <v>0</v>
      </c>
      <c r="BK164" s="15">
        <f t="shared" si="10"/>
        <v>0</v>
      </c>
      <c r="BL164" s="15">
        <f t="shared" si="10"/>
        <v>0</v>
      </c>
      <c r="BM164" s="15">
        <f t="shared" si="10"/>
        <v>0</v>
      </c>
      <c r="BN164" s="15">
        <f t="shared" si="10"/>
        <v>0</v>
      </c>
      <c r="BO164" s="15">
        <f t="shared" ref="BO164:CO164" si="11">SUM(BO86:BO163)</f>
        <v>0</v>
      </c>
      <c r="BP164" s="15">
        <f t="shared" si="11"/>
        <v>0</v>
      </c>
      <c r="BQ164" s="15">
        <f t="shared" si="11"/>
        <v>3.69</v>
      </c>
      <c r="BR164" s="15">
        <f t="shared" si="11"/>
        <v>7.0000000000000007E-2</v>
      </c>
      <c r="BS164" s="15">
        <f t="shared" si="11"/>
        <v>7.0000000000000007E-2</v>
      </c>
      <c r="BT164" s="15">
        <f t="shared" si="11"/>
        <v>0</v>
      </c>
      <c r="BU164" s="15">
        <f t="shared" si="11"/>
        <v>0</v>
      </c>
      <c r="BV164" s="15">
        <f t="shared" si="11"/>
        <v>45.24</v>
      </c>
      <c r="BW164" s="15">
        <f t="shared" si="11"/>
        <v>0.34</v>
      </c>
      <c r="BX164" s="15">
        <f t="shared" si="11"/>
        <v>16.259999999999998</v>
      </c>
      <c r="BY164" s="15">
        <f t="shared" si="11"/>
        <v>0</v>
      </c>
      <c r="BZ164" s="15">
        <f t="shared" si="11"/>
        <v>0</v>
      </c>
      <c r="CA164" s="15">
        <f t="shared" si="11"/>
        <v>0</v>
      </c>
      <c r="CB164" s="15">
        <f t="shared" si="11"/>
        <v>0</v>
      </c>
      <c r="CC164" s="15">
        <f t="shared" si="11"/>
        <v>0</v>
      </c>
      <c r="CD164" s="15">
        <f t="shared" si="11"/>
        <v>0</v>
      </c>
      <c r="CE164" s="15">
        <f t="shared" si="11"/>
        <v>0</v>
      </c>
      <c r="CF164" s="15">
        <f t="shared" si="11"/>
        <v>0</v>
      </c>
      <c r="CG164" s="15">
        <f t="shared" si="11"/>
        <v>0</v>
      </c>
      <c r="CH164" s="15">
        <f t="shared" si="11"/>
        <v>0</v>
      </c>
      <c r="CI164" s="15">
        <f t="shared" si="11"/>
        <v>0</v>
      </c>
      <c r="CJ164" s="15">
        <f t="shared" si="11"/>
        <v>0</v>
      </c>
      <c r="CK164" s="15">
        <f t="shared" si="11"/>
        <v>0</v>
      </c>
      <c r="CL164" s="15">
        <f t="shared" si="11"/>
        <v>5.3500000000000005</v>
      </c>
      <c r="CM164" s="15">
        <f t="shared" si="11"/>
        <v>0</v>
      </c>
      <c r="CN164" s="15">
        <f t="shared" si="11"/>
        <v>0.82000000000000006</v>
      </c>
      <c r="CO164" s="15">
        <f t="shared" si="11"/>
        <v>108.15000000000002</v>
      </c>
    </row>
    <row r="165" spans="1:94" ht="16.5" thickTop="1" thickBot="1" x14ac:dyDescent="0.3">
      <c r="A165" s="103" t="s">
        <v>384</v>
      </c>
      <c r="B165" s="104"/>
      <c r="C165" s="105"/>
      <c r="D165" s="15">
        <f>D164+D85</f>
        <v>20.939999999999998</v>
      </c>
      <c r="E165" s="15">
        <f t="shared" ref="E165:BO165" si="12">E164+E85</f>
        <v>29.43</v>
      </c>
      <c r="F165" s="15">
        <f t="shared" si="12"/>
        <v>0.56000000000000005</v>
      </c>
      <c r="G165" s="15">
        <f t="shared" si="12"/>
        <v>2038.4000000000005</v>
      </c>
      <c r="H165" s="15">
        <f t="shared" si="12"/>
        <v>0.81</v>
      </c>
      <c r="I165" s="15">
        <f t="shared" si="12"/>
        <v>0.46</v>
      </c>
      <c r="J165" s="15">
        <f t="shared" si="12"/>
        <v>0.44</v>
      </c>
      <c r="K165" s="15">
        <f t="shared" si="12"/>
        <v>1.7599999999999998</v>
      </c>
      <c r="L165" s="15">
        <f t="shared" si="12"/>
        <v>3.46</v>
      </c>
      <c r="M165" s="15">
        <f t="shared" si="12"/>
        <v>9.23</v>
      </c>
      <c r="N165" s="15">
        <f t="shared" si="12"/>
        <v>3.58</v>
      </c>
      <c r="O165" s="15">
        <f t="shared" si="12"/>
        <v>12.46</v>
      </c>
      <c r="P165" s="15">
        <f t="shared" si="12"/>
        <v>3.2199999999999998</v>
      </c>
      <c r="Q165" s="15">
        <f t="shared" si="12"/>
        <v>12.29</v>
      </c>
      <c r="R165" s="15">
        <f t="shared" si="12"/>
        <v>272.2</v>
      </c>
      <c r="S165" s="15">
        <f t="shared" si="12"/>
        <v>94.720000000000013</v>
      </c>
      <c r="T165" s="15">
        <f t="shared" si="12"/>
        <v>62.580000000000013</v>
      </c>
      <c r="U165" s="15">
        <f t="shared" si="12"/>
        <v>83899.47000000003</v>
      </c>
      <c r="V165" s="15">
        <f t="shared" si="12"/>
        <v>11504.359999999997</v>
      </c>
      <c r="W165" s="15">
        <f t="shared" si="12"/>
        <v>129669.33000000003</v>
      </c>
      <c r="X165" s="15">
        <f t="shared" si="12"/>
        <v>21333.57</v>
      </c>
      <c r="Y165" s="15">
        <f t="shared" si="12"/>
        <v>1773.8499999999997</v>
      </c>
      <c r="Z165" s="15">
        <f t="shared" si="12"/>
        <v>39.150000000000013</v>
      </c>
      <c r="AA165" s="15">
        <f t="shared" si="12"/>
        <v>0.68</v>
      </c>
      <c r="AB165" s="15">
        <f t="shared" si="12"/>
        <v>8780.1</v>
      </c>
      <c r="AC165" s="15">
        <f t="shared" si="12"/>
        <v>0.11</v>
      </c>
      <c r="AD165" s="15">
        <f t="shared" si="12"/>
        <v>0.11</v>
      </c>
      <c r="AE165" s="15">
        <f t="shared" si="12"/>
        <v>0.38</v>
      </c>
      <c r="AF165" s="15">
        <f t="shared" si="12"/>
        <v>52.16</v>
      </c>
      <c r="AG165" s="15">
        <f t="shared" si="12"/>
        <v>20.16</v>
      </c>
      <c r="AH165" s="15">
        <f t="shared" si="12"/>
        <v>0.06</v>
      </c>
      <c r="AI165" s="15">
        <f t="shared" si="12"/>
        <v>0.97</v>
      </c>
      <c r="AJ165" s="15">
        <f t="shared" si="12"/>
        <v>2460.3499999999995</v>
      </c>
      <c r="AK165" s="15">
        <f t="shared" si="12"/>
        <v>0.92000000000000015</v>
      </c>
      <c r="AL165" s="15">
        <f t="shared" si="12"/>
        <v>2.11</v>
      </c>
      <c r="AM165" s="15">
        <f t="shared" si="12"/>
        <v>2.35</v>
      </c>
      <c r="AN165" s="15">
        <f t="shared" si="12"/>
        <v>10.469999999999999</v>
      </c>
      <c r="AO165" s="15">
        <f t="shared" si="12"/>
        <v>0.81</v>
      </c>
      <c r="AP165" s="15">
        <f t="shared" si="12"/>
        <v>72.78</v>
      </c>
      <c r="AQ165" s="15">
        <f t="shared" si="12"/>
        <v>33.340000000000003</v>
      </c>
      <c r="AR165" s="15">
        <f t="shared" si="12"/>
        <v>0.18</v>
      </c>
      <c r="AS165" s="15">
        <f t="shared" si="12"/>
        <v>0.39</v>
      </c>
      <c r="AT165" s="15">
        <f t="shared" si="12"/>
        <v>0.91999999999999993</v>
      </c>
      <c r="AU165" s="15">
        <f t="shared" si="12"/>
        <v>0.12</v>
      </c>
      <c r="AV165" s="15">
        <f t="shared" si="12"/>
        <v>0.21</v>
      </c>
      <c r="AW165" s="15">
        <f t="shared" si="12"/>
        <v>0.47</v>
      </c>
      <c r="AX165" s="15">
        <f t="shared" si="12"/>
        <v>31.369999999999994</v>
      </c>
      <c r="AY165" s="15">
        <f t="shared" si="12"/>
        <v>0.14000000000000001</v>
      </c>
      <c r="AZ165" s="15">
        <f t="shared" si="12"/>
        <v>0.56000000000000005</v>
      </c>
      <c r="BA165" s="15">
        <f t="shared" si="12"/>
        <v>0</v>
      </c>
      <c r="BB165" s="15">
        <f t="shared" si="12"/>
        <v>1.8900000000000001</v>
      </c>
      <c r="BC165" s="15">
        <f t="shared" si="12"/>
        <v>2.58</v>
      </c>
      <c r="BD165" s="15">
        <f t="shared" si="12"/>
        <v>0.91</v>
      </c>
      <c r="BE165" s="15">
        <f t="shared" si="12"/>
        <v>0.12</v>
      </c>
      <c r="BF165" s="15">
        <f t="shared" si="12"/>
        <v>0.12</v>
      </c>
      <c r="BG165" s="15">
        <f t="shared" si="12"/>
        <v>0.13</v>
      </c>
      <c r="BH165" s="15">
        <f t="shared" si="12"/>
        <v>0.22</v>
      </c>
      <c r="BI165" s="15">
        <f t="shared" si="12"/>
        <v>0.3</v>
      </c>
      <c r="BJ165" s="15">
        <f t="shared" si="12"/>
        <v>3.7</v>
      </c>
      <c r="BK165" s="15">
        <f t="shared" si="12"/>
        <v>1.9</v>
      </c>
      <c r="BL165" s="15">
        <f t="shared" si="12"/>
        <v>0.27</v>
      </c>
      <c r="BM165" s="15">
        <f t="shared" si="12"/>
        <v>3.17</v>
      </c>
      <c r="BN165" s="15">
        <f t="shared" si="12"/>
        <v>1.04</v>
      </c>
      <c r="BO165" s="15">
        <f t="shared" si="12"/>
        <v>1.4700000000000002</v>
      </c>
      <c r="BP165" s="15">
        <f t="shared" ref="BP165:CN165" si="13">BP164+BP85</f>
        <v>0.34</v>
      </c>
      <c r="BQ165" s="15">
        <f t="shared" si="13"/>
        <v>118.39000000000001</v>
      </c>
      <c r="BR165" s="15">
        <f t="shared" si="13"/>
        <v>0.58000000000000007</v>
      </c>
      <c r="BS165" s="15">
        <f t="shared" si="13"/>
        <v>0.25</v>
      </c>
      <c r="BT165" s="15">
        <f t="shared" si="13"/>
        <v>7.0000000000000007E-2</v>
      </c>
      <c r="BU165" s="15">
        <f t="shared" si="13"/>
        <v>0.04</v>
      </c>
      <c r="BV165" s="15">
        <f t="shared" si="13"/>
        <v>69.88</v>
      </c>
      <c r="BW165" s="15">
        <f t="shared" si="13"/>
        <v>0.44</v>
      </c>
      <c r="BX165" s="15">
        <f t="shared" si="13"/>
        <v>93.240000000000009</v>
      </c>
      <c r="BY165" s="15">
        <f t="shared" si="13"/>
        <v>1.4700000000000002</v>
      </c>
      <c r="BZ165" s="15">
        <f t="shared" si="13"/>
        <v>12.400000000000002</v>
      </c>
      <c r="CA165" s="15">
        <f t="shared" si="13"/>
        <v>110.23</v>
      </c>
      <c r="CB165" s="15">
        <f t="shared" si="13"/>
        <v>5.5200000000000005</v>
      </c>
      <c r="CC165" s="15">
        <f t="shared" si="13"/>
        <v>7.6</v>
      </c>
      <c r="CD165" s="15">
        <f t="shared" si="13"/>
        <v>26.37</v>
      </c>
      <c r="CE165" s="15">
        <f t="shared" si="13"/>
        <v>11.379999999999999</v>
      </c>
      <c r="CF165" s="15">
        <f t="shared" si="13"/>
        <v>0.41</v>
      </c>
      <c r="CG165" s="15">
        <f t="shared" si="13"/>
        <v>25</v>
      </c>
      <c r="CH165" s="15">
        <f t="shared" si="13"/>
        <v>0.12</v>
      </c>
      <c r="CI165" s="15">
        <f t="shared" si="13"/>
        <v>0.19</v>
      </c>
      <c r="CJ165" s="15">
        <f t="shared" si="13"/>
        <v>0.06</v>
      </c>
      <c r="CK165" s="15">
        <f t="shared" si="13"/>
        <v>9.0299999999999994</v>
      </c>
      <c r="CL165" s="15">
        <f t="shared" si="13"/>
        <v>8.7100000000000009</v>
      </c>
      <c r="CM165" s="15">
        <f t="shared" si="13"/>
        <v>2.8800000000000003</v>
      </c>
      <c r="CN165" s="15">
        <f t="shared" si="13"/>
        <v>1.05</v>
      </c>
      <c r="CO165" s="15">
        <f>SUM(CO85,CO164)</f>
        <v>262781.95999999996</v>
      </c>
      <c r="CP165" s="18"/>
    </row>
    <row r="166" spans="1:94" ht="15.75" thickTop="1" x14ac:dyDescent="0.25">
      <c r="A166" s="48" t="s">
        <v>235</v>
      </c>
    </row>
    <row r="167" spans="1:94" x14ac:dyDescent="0.25">
      <c r="A167" s="48" t="s">
        <v>419</v>
      </c>
    </row>
  </sheetData>
  <mergeCells count="10">
    <mergeCell ref="A2:CO2"/>
    <mergeCell ref="CO4:CO6"/>
    <mergeCell ref="A86:A163"/>
    <mergeCell ref="A164:C164"/>
    <mergeCell ref="A165:C165"/>
    <mergeCell ref="A7:A84"/>
    <mergeCell ref="A4:C5"/>
    <mergeCell ref="D4:AW4"/>
    <mergeCell ref="AX4:BK4"/>
    <mergeCell ref="A85:C85"/>
  </mergeCells>
  <pageMargins left="0.51181102362204722" right="0.31496062992125984" top="0.31496062992125984" bottom="0.23622047244094491" header="0.31496062992125984" footer="0.19685039370078741"/>
  <pageSetup paperSize="9" scale="32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U167"/>
  <sheetViews>
    <sheetView zoomScaleNormal="100" workbookViewId="0">
      <pane xSplit="3" ySplit="6" topLeftCell="D158" activePane="bottomRight" state="frozen"/>
      <selection activeCell="CQ168" sqref="CQ168"/>
      <selection pane="topRight" activeCell="CQ168" sqref="CQ168"/>
      <selection pane="bottomLeft" activeCell="CQ168" sqref="CQ168"/>
      <selection pane="bottomRight" activeCell="A166" sqref="A166:A167"/>
    </sheetView>
  </sheetViews>
  <sheetFormatPr baseColWidth="10" defaultRowHeight="15" x14ac:dyDescent="0.25"/>
  <cols>
    <col min="1" max="1" width="8.5703125" customWidth="1"/>
    <col min="2" max="2" width="5.140625" customWidth="1"/>
    <col min="3" max="3" width="19.7109375" customWidth="1"/>
    <col min="4" max="4" width="9.42578125" bestFit="1" customWidth="1"/>
    <col min="5" max="5" width="10.28515625" bestFit="1" customWidth="1"/>
    <col min="6" max="6" width="7.28515625" bestFit="1" customWidth="1"/>
    <col min="7" max="7" width="8.7109375" bestFit="1" customWidth="1"/>
    <col min="8" max="8" width="9.5703125" bestFit="1" customWidth="1"/>
    <col min="9" max="9" width="10.5703125" bestFit="1" customWidth="1"/>
    <col min="10" max="10" width="8.42578125" bestFit="1" customWidth="1"/>
    <col min="11" max="11" width="8.28515625" bestFit="1" customWidth="1"/>
    <col min="12" max="12" width="8.28515625" customWidth="1"/>
    <col min="13" max="13" width="11.140625" bestFit="1" customWidth="1"/>
    <col min="14" max="17" width="8.7109375" customWidth="1"/>
    <col min="18" max="18" width="7" bestFit="1" customWidth="1"/>
    <col min="19" max="19" width="8.5703125" bestFit="1" customWidth="1"/>
    <col min="20" max="20" width="6.85546875" bestFit="1" customWidth="1"/>
    <col min="21" max="21" width="10" customWidth="1"/>
    <col min="22" max="23" width="9.7109375" bestFit="1" customWidth="1"/>
    <col min="24" max="24" width="10.7109375" bestFit="1" customWidth="1"/>
    <col min="25" max="25" width="9.7109375" bestFit="1" customWidth="1"/>
    <col min="26" max="27" width="8.7109375" customWidth="1"/>
    <col min="28" max="28" width="9.140625" bestFit="1" customWidth="1"/>
    <col min="29" max="29" width="12.5703125" customWidth="1"/>
    <col min="30" max="31" width="12.140625" customWidth="1"/>
    <col min="32" max="32" width="9.140625" bestFit="1" customWidth="1"/>
    <col min="33" max="33" width="12.7109375" customWidth="1"/>
    <col min="34" max="34" width="9.28515625" bestFit="1" customWidth="1"/>
    <col min="35" max="35" width="12" customWidth="1"/>
    <col min="36" max="36" width="10.5703125" customWidth="1"/>
    <col min="37" max="37" width="7.85546875" bestFit="1" customWidth="1"/>
    <col min="38" max="38" width="11.42578125" bestFit="1" customWidth="1"/>
    <col min="39" max="39" width="9.42578125" bestFit="1" customWidth="1"/>
    <col min="40" max="40" width="9.7109375" bestFit="1" customWidth="1"/>
    <col min="41" max="41" width="8.28515625" bestFit="1" customWidth="1"/>
    <col min="43" max="43" width="10.5703125" customWidth="1"/>
    <col min="44" max="44" width="11.28515625" customWidth="1"/>
    <col min="45" max="45" width="10.85546875" bestFit="1" customWidth="1"/>
    <col min="46" max="46" width="9.85546875" bestFit="1" customWidth="1"/>
    <col min="47" max="47" width="8.5703125" bestFit="1" customWidth="1"/>
    <col min="50" max="50" width="12.42578125" bestFit="1" customWidth="1"/>
    <col min="51" max="52" width="12.42578125" customWidth="1"/>
    <col min="53" max="53" width="12.140625" customWidth="1"/>
    <col min="54" max="54" width="9.28515625" bestFit="1" customWidth="1"/>
    <col min="55" max="97" width="8.7109375" customWidth="1"/>
    <col min="98" max="98" width="10.28515625" customWidth="1"/>
  </cols>
  <sheetData>
    <row r="2" spans="1:98" ht="15.75" x14ac:dyDescent="0.25">
      <c r="A2" s="118" t="s">
        <v>390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</row>
    <row r="4" spans="1:98" x14ac:dyDescent="0.25">
      <c r="A4" s="106" t="s">
        <v>391</v>
      </c>
      <c r="B4" s="107"/>
      <c r="C4" s="107"/>
      <c r="D4" s="108" t="s">
        <v>1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111" t="s">
        <v>180</v>
      </c>
    </row>
    <row r="5" spans="1:98" x14ac:dyDescent="0.25">
      <c r="A5" s="107"/>
      <c r="B5" s="107"/>
      <c r="C5" s="107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62">
        <v>9</v>
      </c>
      <c r="M5" s="62">
        <v>13</v>
      </c>
      <c r="N5" s="3">
        <v>20</v>
      </c>
      <c r="O5" s="62">
        <v>23</v>
      </c>
      <c r="P5" s="3">
        <v>24</v>
      </c>
      <c r="Q5" s="3">
        <v>40</v>
      </c>
      <c r="R5" s="3">
        <v>41</v>
      </c>
      <c r="S5" s="3">
        <v>49</v>
      </c>
      <c r="T5" s="3">
        <v>52</v>
      </c>
      <c r="U5" s="3">
        <v>60</v>
      </c>
      <c r="V5" s="3">
        <v>62</v>
      </c>
      <c r="W5" s="3">
        <v>63</v>
      </c>
      <c r="X5" s="3">
        <v>64</v>
      </c>
      <c r="Y5" s="3">
        <v>65</v>
      </c>
      <c r="Z5" s="3">
        <v>66</v>
      </c>
      <c r="AA5" s="3">
        <v>69</v>
      </c>
      <c r="AB5" s="62">
        <v>77</v>
      </c>
      <c r="AC5" s="3">
        <v>78</v>
      </c>
      <c r="AD5" s="3">
        <v>82</v>
      </c>
      <c r="AE5" s="3">
        <v>86</v>
      </c>
      <c r="AF5" s="3">
        <v>91</v>
      </c>
      <c r="AG5" s="3">
        <v>96</v>
      </c>
      <c r="AH5" s="3">
        <v>99</v>
      </c>
      <c r="AI5" s="3">
        <v>102</v>
      </c>
      <c r="AJ5" s="62">
        <v>106</v>
      </c>
      <c r="AK5" s="3">
        <v>108</v>
      </c>
      <c r="AL5" s="3">
        <v>109</v>
      </c>
      <c r="AM5" s="3">
        <v>110</v>
      </c>
      <c r="AN5" s="3">
        <v>111</v>
      </c>
      <c r="AO5" s="3">
        <v>112</v>
      </c>
      <c r="AP5" s="3">
        <v>113</v>
      </c>
      <c r="AQ5" s="3">
        <v>114</v>
      </c>
      <c r="AR5" s="3">
        <v>115</v>
      </c>
      <c r="AS5" s="3">
        <v>117</v>
      </c>
      <c r="AT5" s="62">
        <v>119</v>
      </c>
      <c r="AU5" s="3">
        <v>120</v>
      </c>
      <c r="AV5" s="3">
        <v>123</v>
      </c>
      <c r="AW5" s="3">
        <v>125</v>
      </c>
      <c r="AX5" s="3">
        <v>144</v>
      </c>
      <c r="AY5" s="62">
        <v>145</v>
      </c>
      <c r="AZ5" s="62">
        <v>149</v>
      </c>
      <c r="BA5" s="3">
        <v>150</v>
      </c>
      <c r="BB5" s="3">
        <v>151</v>
      </c>
      <c r="BC5" s="3">
        <v>152</v>
      </c>
      <c r="BD5" s="3">
        <v>153</v>
      </c>
      <c r="BE5" s="3">
        <v>155</v>
      </c>
      <c r="BF5" s="3">
        <v>157</v>
      </c>
      <c r="BG5" s="3">
        <v>162</v>
      </c>
      <c r="BH5" s="3">
        <v>163</v>
      </c>
      <c r="BI5" s="3">
        <v>164</v>
      </c>
      <c r="BJ5" s="62">
        <v>165</v>
      </c>
      <c r="BK5" s="62">
        <v>166</v>
      </c>
      <c r="BL5" s="3">
        <v>167</v>
      </c>
      <c r="BM5" s="3">
        <v>169</v>
      </c>
      <c r="BN5" s="3">
        <v>172</v>
      </c>
      <c r="BO5" s="3">
        <v>175</v>
      </c>
      <c r="BP5" s="62">
        <v>178</v>
      </c>
      <c r="BQ5" s="3">
        <v>179</v>
      </c>
      <c r="BR5" s="3">
        <v>180</v>
      </c>
      <c r="BS5" s="3">
        <v>185</v>
      </c>
      <c r="BT5" s="3">
        <v>192</v>
      </c>
      <c r="BU5" s="3">
        <v>193</v>
      </c>
      <c r="BV5" s="3">
        <v>197</v>
      </c>
      <c r="BW5" s="3">
        <v>206</v>
      </c>
      <c r="BX5" s="3">
        <v>207</v>
      </c>
      <c r="BY5" s="3">
        <v>211</v>
      </c>
      <c r="BZ5" s="3">
        <v>212</v>
      </c>
      <c r="CA5" s="3">
        <v>215</v>
      </c>
      <c r="CB5" s="3">
        <v>216</v>
      </c>
      <c r="CC5" s="3">
        <v>219</v>
      </c>
      <c r="CD5" s="3">
        <v>225</v>
      </c>
      <c r="CE5" s="3">
        <v>234</v>
      </c>
      <c r="CF5" s="3">
        <v>241</v>
      </c>
      <c r="CG5" s="62">
        <v>243</v>
      </c>
      <c r="CH5" s="62">
        <v>244</v>
      </c>
      <c r="CI5" s="3">
        <v>247</v>
      </c>
      <c r="CJ5" s="3">
        <v>278</v>
      </c>
      <c r="CK5" s="3">
        <v>293</v>
      </c>
      <c r="CL5" s="3">
        <v>299</v>
      </c>
      <c r="CM5" s="3">
        <v>306</v>
      </c>
      <c r="CN5" s="3">
        <v>326</v>
      </c>
      <c r="CO5" s="3">
        <v>327</v>
      </c>
      <c r="CP5" s="3">
        <v>338</v>
      </c>
      <c r="CQ5" s="3">
        <v>343</v>
      </c>
      <c r="CR5" s="62">
        <v>909</v>
      </c>
      <c r="CS5" s="3">
        <v>928</v>
      </c>
      <c r="CT5" s="112"/>
    </row>
    <row r="6" spans="1:98" ht="84" customHeight="1" thickBot="1" x14ac:dyDescent="0.3">
      <c r="A6" s="5" t="s">
        <v>2</v>
      </c>
      <c r="B6" s="5" t="s">
        <v>3</v>
      </c>
      <c r="C6" s="5" t="s">
        <v>4</v>
      </c>
      <c r="D6" s="5" t="s">
        <v>237</v>
      </c>
      <c r="E6" s="5" t="s">
        <v>238</v>
      </c>
      <c r="F6" s="5" t="s">
        <v>239</v>
      </c>
      <c r="G6" s="5" t="s">
        <v>240</v>
      </c>
      <c r="H6" s="5" t="s">
        <v>241</v>
      </c>
      <c r="I6" s="5" t="s">
        <v>242</v>
      </c>
      <c r="J6" s="5" t="s">
        <v>243</v>
      </c>
      <c r="K6" s="5" t="s">
        <v>244</v>
      </c>
      <c r="L6" s="5" t="s">
        <v>393</v>
      </c>
      <c r="M6" s="5" t="s">
        <v>321</v>
      </c>
      <c r="N6" s="5" t="s">
        <v>245</v>
      </c>
      <c r="O6" s="5" t="s">
        <v>322</v>
      </c>
      <c r="P6" s="5" t="s">
        <v>246</v>
      </c>
      <c r="Q6" s="5" t="s">
        <v>248</v>
      </c>
      <c r="R6" s="5" t="s">
        <v>388</v>
      </c>
      <c r="S6" s="5" t="s">
        <v>389</v>
      </c>
      <c r="T6" s="5" t="s">
        <v>251</v>
      </c>
      <c r="U6" s="5" t="s">
        <v>252</v>
      </c>
      <c r="V6" s="5" t="s">
        <v>253</v>
      </c>
      <c r="W6" s="5" t="s">
        <v>254</v>
      </c>
      <c r="X6" s="5" t="s">
        <v>255</v>
      </c>
      <c r="Y6" s="5" t="s">
        <v>256</v>
      </c>
      <c r="Z6" s="5" t="s">
        <v>257</v>
      </c>
      <c r="AA6" s="5" t="s">
        <v>258</v>
      </c>
      <c r="AB6" s="5" t="s">
        <v>323</v>
      </c>
      <c r="AC6" s="5" t="s">
        <v>259</v>
      </c>
      <c r="AD6" s="5" t="s">
        <v>260</v>
      </c>
      <c r="AE6" s="5" t="s">
        <v>394</v>
      </c>
      <c r="AF6" s="5" t="s">
        <v>261</v>
      </c>
      <c r="AG6" s="5" t="s">
        <v>262</v>
      </c>
      <c r="AH6" s="5" t="s">
        <v>264</v>
      </c>
      <c r="AI6" s="5" t="s">
        <v>266</v>
      </c>
      <c r="AJ6" s="5" t="s">
        <v>383</v>
      </c>
      <c r="AK6" s="5" t="s">
        <v>375</v>
      </c>
      <c r="AL6" s="5" t="s">
        <v>376</v>
      </c>
      <c r="AM6" s="5" t="s">
        <v>377</v>
      </c>
      <c r="AN6" s="5" t="s">
        <v>378</v>
      </c>
      <c r="AO6" s="5" t="s">
        <v>379</v>
      </c>
      <c r="AP6" s="5" t="s">
        <v>267</v>
      </c>
      <c r="AQ6" s="5" t="s">
        <v>268</v>
      </c>
      <c r="AR6" s="5" t="s">
        <v>269</v>
      </c>
      <c r="AS6" s="5" t="s">
        <v>380</v>
      </c>
      <c r="AT6" s="5" t="s">
        <v>324</v>
      </c>
      <c r="AU6" s="5" t="s">
        <v>270</v>
      </c>
      <c r="AV6" s="5" t="s">
        <v>271</v>
      </c>
      <c r="AW6" s="5" t="s">
        <v>272</v>
      </c>
      <c r="AX6" s="5" t="s">
        <v>273</v>
      </c>
      <c r="AY6" s="5" t="s">
        <v>325</v>
      </c>
      <c r="AZ6" s="5" t="s">
        <v>395</v>
      </c>
      <c r="BA6" s="5" t="s">
        <v>209</v>
      </c>
      <c r="BB6" s="5" t="s">
        <v>381</v>
      </c>
      <c r="BC6" s="5" t="s">
        <v>275</v>
      </c>
      <c r="BD6" s="5" t="s">
        <v>276</v>
      </c>
      <c r="BE6" s="5" t="s">
        <v>277</v>
      </c>
      <c r="BF6" s="5" t="s">
        <v>279</v>
      </c>
      <c r="BG6" s="5" t="s">
        <v>396</v>
      </c>
      <c r="BH6" s="5" t="s">
        <v>280</v>
      </c>
      <c r="BI6" s="5" t="s">
        <v>281</v>
      </c>
      <c r="BJ6" s="5" t="s">
        <v>326</v>
      </c>
      <c r="BK6" s="5" t="s">
        <v>327</v>
      </c>
      <c r="BL6" s="5" t="s">
        <v>282</v>
      </c>
      <c r="BM6" s="5" t="s">
        <v>283</v>
      </c>
      <c r="BN6" s="5" t="s">
        <v>285</v>
      </c>
      <c r="BO6" s="5" t="s">
        <v>286</v>
      </c>
      <c r="BP6" s="5" t="s">
        <v>328</v>
      </c>
      <c r="BQ6" s="5" t="s">
        <v>287</v>
      </c>
      <c r="BR6" s="5" t="s">
        <v>288</v>
      </c>
      <c r="BS6" s="5" t="s">
        <v>289</v>
      </c>
      <c r="BT6" s="5" t="s">
        <v>382</v>
      </c>
      <c r="BU6" s="5" t="s">
        <v>290</v>
      </c>
      <c r="BV6" s="5" t="s">
        <v>291</v>
      </c>
      <c r="BW6" s="5" t="s">
        <v>292</v>
      </c>
      <c r="BX6" s="5" t="s">
        <v>293</v>
      </c>
      <c r="BY6" s="5" t="s">
        <v>294</v>
      </c>
      <c r="BZ6" s="5" t="s">
        <v>295</v>
      </c>
      <c r="CA6" s="5" t="s">
        <v>296</v>
      </c>
      <c r="CB6" s="5" t="s">
        <v>297</v>
      </c>
      <c r="CC6" s="5" t="s">
        <v>299</v>
      </c>
      <c r="CD6" s="5" t="s">
        <v>300</v>
      </c>
      <c r="CE6" s="5" t="s">
        <v>301</v>
      </c>
      <c r="CF6" s="5" t="s">
        <v>302</v>
      </c>
      <c r="CG6" s="5" t="s">
        <v>329</v>
      </c>
      <c r="CH6" s="5" t="s">
        <v>330</v>
      </c>
      <c r="CI6" s="5" t="s">
        <v>303</v>
      </c>
      <c r="CJ6" s="5" t="s">
        <v>304</v>
      </c>
      <c r="CK6" s="5" t="s">
        <v>305</v>
      </c>
      <c r="CL6" s="5" t="s">
        <v>397</v>
      </c>
      <c r="CM6" s="5" t="s">
        <v>306</v>
      </c>
      <c r="CN6" s="5" t="s">
        <v>307</v>
      </c>
      <c r="CO6" s="5" t="s">
        <v>308</v>
      </c>
      <c r="CP6" s="5" t="s">
        <v>309</v>
      </c>
      <c r="CQ6" s="5" t="s">
        <v>310</v>
      </c>
      <c r="CR6" s="5" t="s">
        <v>331</v>
      </c>
      <c r="CS6" s="5" t="s">
        <v>312</v>
      </c>
      <c r="CT6" s="113"/>
    </row>
    <row r="7" spans="1:98" ht="15.75" thickTop="1" x14ac:dyDescent="0.25">
      <c r="A7" s="119" t="s">
        <v>50</v>
      </c>
      <c r="B7" s="6">
        <v>1</v>
      </c>
      <c r="C7" s="7" t="s">
        <v>51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>
        <v>5417.6</v>
      </c>
      <c r="W7" s="8">
        <v>99.44</v>
      </c>
      <c r="X7" s="8">
        <v>3019.57</v>
      </c>
      <c r="Y7" s="8">
        <v>942.28</v>
      </c>
      <c r="Z7" s="8">
        <v>26.58</v>
      </c>
      <c r="AA7" s="8"/>
      <c r="AB7" s="8"/>
      <c r="AC7" s="8">
        <v>2.89</v>
      </c>
      <c r="AD7" s="8"/>
      <c r="AE7" s="8"/>
      <c r="AF7" s="8"/>
      <c r="AG7" s="8"/>
      <c r="AH7" s="8">
        <v>0.99</v>
      </c>
      <c r="AI7" s="8"/>
      <c r="AJ7" s="8"/>
      <c r="AK7" s="8"/>
      <c r="AL7" s="8">
        <v>1.75</v>
      </c>
      <c r="AM7" s="8">
        <v>11.35</v>
      </c>
      <c r="AN7" s="8"/>
      <c r="AO7" s="8"/>
      <c r="AP7" s="8">
        <v>0.02</v>
      </c>
      <c r="AQ7" s="8"/>
      <c r="AR7" s="8">
        <v>0.12</v>
      </c>
      <c r="AS7" s="8"/>
      <c r="AT7" s="8"/>
      <c r="AU7" s="8"/>
      <c r="AV7" s="8">
        <v>0.01</v>
      </c>
      <c r="AW7" s="8"/>
      <c r="AX7" s="8"/>
      <c r="AY7" s="8"/>
      <c r="AZ7" s="8"/>
      <c r="BA7" s="8">
        <v>0.45</v>
      </c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>
        <v>1.6</v>
      </c>
      <c r="BV7" s="8"/>
      <c r="BW7" s="8"/>
      <c r="BX7" s="8"/>
      <c r="BY7" s="8"/>
      <c r="BZ7" s="8"/>
      <c r="CA7" s="8"/>
      <c r="CB7" s="8">
        <v>0.73</v>
      </c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>
        <f t="shared" ref="CT7:CT70" si="0">SUM(D7:CS7)</f>
        <v>9525.3800000000028</v>
      </c>
    </row>
    <row r="8" spans="1:98" x14ac:dyDescent="0.25">
      <c r="A8" s="114"/>
      <c r="B8" s="6">
        <v>2</v>
      </c>
      <c r="C8" s="7" t="s">
        <v>52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>
        <v>5054.3100000000004</v>
      </c>
      <c r="W8" s="8">
        <v>103.59</v>
      </c>
      <c r="X8" s="8">
        <v>3554.57</v>
      </c>
      <c r="Y8" s="8">
        <v>187.36</v>
      </c>
      <c r="Z8" s="8">
        <v>37.28</v>
      </c>
      <c r="AA8" s="8"/>
      <c r="AB8" s="8"/>
      <c r="AC8" s="8">
        <v>1.03</v>
      </c>
      <c r="AD8" s="8"/>
      <c r="AE8" s="8"/>
      <c r="AF8" s="8"/>
      <c r="AG8" s="8"/>
      <c r="AH8" s="8">
        <v>0.12</v>
      </c>
      <c r="AI8" s="8"/>
      <c r="AJ8" s="8"/>
      <c r="AK8" s="8"/>
      <c r="AL8" s="8">
        <v>19.75</v>
      </c>
      <c r="AM8" s="8"/>
      <c r="AN8" s="8"/>
      <c r="AO8" s="8"/>
      <c r="AP8" s="8"/>
      <c r="AQ8" s="8"/>
      <c r="AR8" s="8">
        <v>182.26</v>
      </c>
      <c r="AS8" s="8"/>
      <c r="AT8" s="8"/>
      <c r="AU8" s="8"/>
      <c r="AV8" s="8"/>
      <c r="AW8" s="8"/>
      <c r="AX8" s="8"/>
      <c r="AY8" s="8"/>
      <c r="AZ8" s="8"/>
      <c r="BA8" s="8">
        <v>0.25</v>
      </c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>
        <v>0.56999999999999995</v>
      </c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>
        <f t="shared" si="0"/>
        <v>9141.0900000000038</v>
      </c>
    </row>
    <row r="9" spans="1:98" x14ac:dyDescent="0.25">
      <c r="A9" s="114"/>
      <c r="B9" s="6">
        <v>3</v>
      </c>
      <c r="C9" s="7" t="s">
        <v>53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>
        <v>1579.91</v>
      </c>
      <c r="W9" s="8">
        <v>3.05</v>
      </c>
      <c r="X9" s="8">
        <v>688.06</v>
      </c>
      <c r="Y9" s="8">
        <v>75.89</v>
      </c>
      <c r="Z9" s="8">
        <v>10.18</v>
      </c>
      <c r="AA9" s="8"/>
      <c r="AB9" s="8"/>
      <c r="AC9" s="8"/>
      <c r="AD9" s="8"/>
      <c r="AE9" s="8"/>
      <c r="AF9" s="8"/>
      <c r="AG9" s="8"/>
      <c r="AH9" s="8">
        <v>0.03</v>
      </c>
      <c r="AI9" s="8"/>
      <c r="AJ9" s="8"/>
      <c r="AK9" s="8"/>
      <c r="AL9" s="8">
        <v>1.28</v>
      </c>
      <c r="AM9" s="8"/>
      <c r="AN9" s="8"/>
      <c r="AO9" s="8"/>
      <c r="AP9" s="8"/>
      <c r="AQ9" s="8"/>
      <c r="AR9" s="8">
        <v>0.23</v>
      </c>
      <c r="AS9" s="8"/>
      <c r="AT9" s="8"/>
      <c r="AU9" s="8"/>
      <c r="AV9" s="8"/>
      <c r="AW9" s="8"/>
      <c r="AX9" s="8"/>
      <c r="AY9" s="8"/>
      <c r="AZ9" s="8"/>
      <c r="BA9" s="8">
        <v>0.03</v>
      </c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>
        <v>0.01</v>
      </c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>
        <f t="shared" si="0"/>
        <v>2358.6700000000005</v>
      </c>
    </row>
    <row r="10" spans="1:98" x14ac:dyDescent="0.25">
      <c r="A10" s="114"/>
      <c r="B10" s="6">
        <v>4</v>
      </c>
      <c r="C10" s="7" t="s">
        <v>54</v>
      </c>
      <c r="D10" s="8"/>
      <c r="E10" s="8"/>
      <c r="F10" s="8"/>
      <c r="G10" s="8">
        <v>6.56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>
        <v>62.75</v>
      </c>
      <c r="X10" s="8">
        <v>214.8</v>
      </c>
      <c r="Y10" s="8">
        <v>11.15</v>
      </c>
      <c r="Z10" s="8">
        <v>0.39</v>
      </c>
      <c r="AA10" s="8"/>
      <c r="AB10" s="8"/>
      <c r="AC10" s="8">
        <v>52.27</v>
      </c>
      <c r="AD10" s="8"/>
      <c r="AE10" s="8"/>
      <c r="AF10" s="8"/>
      <c r="AG10" s="8"/>
      <c r="AH10" s="8"/>
      <c r="AI10" s="8"/>
      <c r="AJ10" s="8"/>
      <c r="AK10" s="8"/>
      <c r="AL10" s="8">
        <v>0.01</v>
      </c>
      <c r="AM10" s="8"/>
      <c r="AN10" s="8"/>
      <c r="AO10" s="8"/>
      <c r="AP10" s="8">
        <v>0.1</v>
      </c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>
        <v>0.61</v>
      </c>
      <c r="BB10" s="8"/>
      <c r="BC10" s="8">
        <v>0.34</v>
      </c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>
        <v>0.31</v>
      </c>
      <c r="BO10" s="8"/>
      <c r="BP10" s="8"/>
      <c r="BQ10" s="8"/>
      <c r="BR10" s="8"/>
      <c r="BS10" s="8"/>
      <c r="BT10" s="8"/>
      <c r="BU10" s="8">
        <v>0.23</v>
      </c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>
        <f t="shared" si="0"/>
        <v>349.52</v>
      </c>
    </row>
    <row r="11" spans="1:98" x14ac:dyDescent="0.25">
      <c r="A11" s="114"/>
      <c r="B11" s="6">
        <v>5</v>
      </c>
      <c r="C11" s="7" t="s">
        <v>55</v>
      </c>
      <c r="D11" s="8"/>
      <c r="E11" s="8">
        <v>5.29</v>
      </c>
      <c r="F11" s="8"/>
      <c r="G11" s="8">
        <v>6.04</v>
      </c>
      <c r="H11" s="8"/>
      <c r="I11" s="8"/>
      <c r="J11" s="8">
        <v>0.44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>
        <v>2706.97</v>
      </c>
      <c r="W11" s="8">
        <v>58.78</v>
      </c>
      <c r="X11" s="8">
        <v>2103.7199999999998</v>
      </c>
      <c r="Y11" s="8">
        <v>884.58</v>
      </c>
      <c r="Z11" s="8">
        <v>6.89</v>
      </c>
      <c r="AA11" s="8">
        <v>2.4</v>
      </c>
      <c r="AB11" s="8"/>
      <c r="AC11" s="8">
        <v>12.48</v>
      </c>
      <c r="AD11" s="8"/>
      <c r="AE11" s="8"/>
      <c r="AF11" s="8"/>
      <c r="AG11" s="8"/>
      <c r="AH11" s="8">
        <v>0.16</v>
      </c>
      <c r="AI11" s="8"/>
      <c r="AJ11" s="8"/>
      <c r="AK11" s="8"/>
      <c r="AL11" s="8">
        <v>12.85</v>
      </c>
      <c r="AM11" s="8"/>
      <c r="AN11" s="8"/>
      <c r="AO11" s="8"/>
      <c r="AP11" s="8">
        <v>0.19</v>
      </c>
      <c r="AQ11" s="8"/>
      <c r="AR11" s="8">
        <v>2.93</v>
      </c>
      <c r="AS11" s="8"/>
      <c r="AT11" s="8"/>
      <c r="AU11" s="8"/>
      <c r="AV11" s="8"/>
      <c r="AW11" s="8"/>
      <c r="AX11" s="8"/>
      <c r="AY11" s="8"/>
      <c r="AZ11" s="8"/>
      <c r="BA11" s="8">
        <v>0.09</v>
      </c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>
        <v>0.08</v>
      </c>
      <c r="BP11" s="8"/>
      <c r="BQ11" s="8"/>
      <c r="BR11" s="8"/>
      <c r="BS11" s="8"/>
      <c r="BT11" s="8"/>
      <c r="BU11" s="8">
        <v>0.53</v>
      </c>
      <c r="BV11" s="8"/>
      <c r="BW11" s="8"/>
      <c r="BX11" s="8"/>
      <c r="BY11" s="8"/>
      <c r="BZ11" s="8">
        <v>2.33</v>
      </c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>
        <f t="shared" si="0"/>
        <v>5806.7499999999991</v>
      </c>
    </row>
    <row r="12" spans="1:98" x14ac:dyDescent="0.25">
      <c r="A12" s="114"/>
      <c r="B12" s="6">
        <v>6</v>
      </c>
      <c r="C12" s="7" t="s">
        <v>56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>
        <v>87.12</v>
      </c>
      <c r="W12" s="8">
        <v>60.61</v>
      </c>
      <c r="X12" s="8">
        <v>355.47</v>
      </c>
      <c r="Y12" s="8">
        <v>80.959999999999994</v>
      </c>
      <c r="Z12" s="8">
        <v>3.11</v>
      </c>
      <c r="AA12" s="8"/>
      <c r="AB12" s="8"/>
      <c r="AC12" s="8">
        <v>1.55</v>
      </c>
      <c r="AD12" s="8"/>
      <c r="AE12" s="8"/>
      <c r="AF12" s="8"/>
      <c r="AG12" s="8"/>
      <c r="AH12" s="8"/>
      <c r="AI12" s="8"/>
      <c r="AJ12" s="8"/>
      <c r="AK12" s="8"/>
      <c r="AL12" s="8">
        <v>4.25</v>
      </c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>
        <v>0.14000000000000001</v>
      </c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>
        <f t="shared" si="0"/>
        <v>593.21</v>
      </c>
    </row>
    <row r="13" spans="1:98" x14ac:dyDescent="0.25">
      <c r="A13" s="114"/>
      <c r="B13" s="6">
        <v>7</v>
      </c>
      <c r="C13" s="7" t="s">
        <v>57</v>
      </c>
      <c r="D13" s="8"/>
      <c r="E13" s="8"/>
      <c r="F13" s="8"/>
      <c r="G13" s="8">
        <v>0.76</v>
      </c>
      <c r="H13" s="8"/>
      <c r="I13" s="8"/>
      <c r="J13" s="8"/>
      <c r="K13" s="8"/>
      <c r="L13" s="8"/>
      <c r="M13" s="8"/>
      <c r="N13" s="8"/>
      <c r="O13" s="8"/>
      <c r="P13" s="8"/>
      <c r="Q13" s="8">
        <v>0.13</v>
      </c>
      <c r="R13" s="8"/>
      <c r="S13" s="8">
        <v>0.96</v>
      </c>
      <c r="T13" s="8"/>
      <c r="U13" s="8">
        <v>2.83</v>
      </c>
      <c r="V13" s="8">
        <v>917.6</v>
      </c>
      <c r="W13" s="8">
        <v>84.99</v>
      </c>
      <c r="X13" s="8">
        <v>1263.53</v>
      </c>
      <c r="Y13" s="8">
        <v>115.27</v>
      </c>
      <c r="Z13" s="8">
        <v>4.2300000000000004</v>
      </c>
      <c r="AA13" s="8"/>
      <c r="AB13" s="8"/>
      <c r="AC13" s="8">
        <v>0.17</v>
      </c>
      <c r="AD13" s="8"/>
      <c r="AE13" s="8"/>
      <c r="AF13" s="8"/>
      <c r="AG13" s="8"/>
      <c r="AH13" s="8">
        <v>0.81</v>
      </c>
      <c r="AI13" s="8"/>
      <c r="AJ13" s="8"/>
      <c r="AK13" s="8"/>
      <c r="AL13" s="8">
        <v>0.68</v>
      </c>
      <c r="AM13" s="8"/>
      <c r="AN13" s="8"/>
      <c r="AO13" s="8"/>
      <c r="AP13" s="8">
        <v>7.0000000000000007E-2</v>
      </c>
      <c r="AQ13" s="8"/>
      <c r="AR13" s="8">
        <v>0.18</v>
      </c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>
        <v>0.26</v>
      </c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>
        <v>0.1</v>
      </c>
      <c r="BR13" s="8"/>
      <c r="BS13" s="8"/>
      <c r="BT13" s="8"/>
      <c r="BU13" s="8">
        <v>0.77</v>
      </c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>
        <f t="shared" si="0"/>
        <v>2393.34</v>
      </c>
    </row>
    <row r="14" spans="1:98" x14ac:dyDescent="0.25">
      <c r="A14" s="114"/>
      <c r="B14" s="6">
        <v>8</v>
      </c>
      <c r="C14" s="7" t="s">
        <v>58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>
        <v>4797.8</v>
      </c>
      <c r="W14" s="8">
        <v>14.94</v>
      </c>
      <c r="X14" s="8">
        <v>883.08</v>
      </c>
      <c r="Y14" s="8">
        <v>118.55</v>
      </c>
      <c r="Z14" s="8">
        <v>52.13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>
        <v>13.52</v>
      </c>
      <c r="AM14" s="8"/>
      <c r="AN14" s="8"/>
      <c r="AO14" s="8"/>
      <c r="AP14" s="8"/>
      <c r="AQ14" s="8"/>
      <c r="AR14" s="8">
        <v>0.63</v>
      </c>
      <c r="AS14" s="8"/>
      <c r="AT14" s="8"/>
      <c r="AU14" s="8"/>
      <c r="AV14" s="8"/>
      <c r="AW14" s="8"/>
      <c r="AX14" s="8"/>
      <c r="AY14" s="8"/>
      <c r="AZ14" s="8"/>
      <c r="BA14" s="8">
        <v>0.12</v>
      </c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>
        <v>0.1</v>
      </c>
      <c r="BV14" s="8"/>
      <c r="BW14" s="8"/>
      <c r="BX14" s="8"/>
      <c r="BY14" s="8"/>
      <c r="BZ14" s="8"/>
      <c r="CA14" s="8"/>
      <c r="CB14" s="8">
        <v>1.59</v>
      </c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>
        <f t="shared" si="0"/>
        <v>5882.4600000000009</v>
      </c>
    </row>
    <row r="15" spans="1:98" x14ac:dyDescent="0.25">
      <c r="A15" s="114"/>
      <c r="B15" s="6">
        <v>9</v>
      </c>
      <c r="C15" s="7" t="s">
        <v>59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>
        <v>0.23</v>
      </c>
      <c r="S15" s="8"/>
      <c r="T15" s="8"/>
      <c r="U15" s="8"/>
      <c r="V15" s="8"/>
      <c r="W15" s="8">
        <v>87.56</v>
      </c>
      <c r="X15" s="8">
        <v>907.6</v>
      </c>
      <c r="Y15" s="8">
        <v>25.78</v>
      </c>
      <c r="Z15" s="8">
        <v>13.14</v>
      </c>
      <c r="AA15" s="8"/>
      <c r="AB15" s="8"/>
      <c r="AC15" s="8">
        <v>37.56</v>
      </c>
      <c r="AD15" s="8"/>
      <c r="AE15" s="8"/>
      <c r="AF15" s="8"/>
      <c r="AG15" s="8"/>
      <c r="AH15" s="8"/>
      <c r="AI15" s="8"/>
      <c r="AJ15" s="8"/>
      <c r="AK15" s="8"/>
      <c r="AL15" s="8">
        <v>37.69</v>
      </c>
      <c r="AM15" s="8"/>
      <c r="AN15" s="8"/>
      <c r="AO15" s="8"/>
      <c r="AP15" s="8">
        <v>0.13</v>
      </c>
      <c r="AQ15" s="8"/>
      <c r="AR15" s="8">
        <v>0.28000000000000003</v>
      </c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>
        <v>0.36</v>
      </c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>
        <f t="shared" si="0"/>
        <v>1110.33</v>
      </c>
    </row>
    <row r="16" spans="1:98" x14ac:dyDescent="0.25">
      <c r="A16" s="114"/>
      <c r="B16" s="6">
        <v>10</v>
      </c>
      <c r="C16" s="7" t="s">
        <v>60</v>
      </c>
      <c r="D16" s="8"/>
      <c r="E16" s="8"/>
      <c r="F16" s="8"/>
      <c r="G16" s="8">
        <v>6.05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>
        <v>0.45</v>
      </c>
      <c r="T16" s="8"/>
      <c r="U16" s="8"/>
      <c r="V16" s="8"/>
      <c r="W16" s="8">
        <v>89.26</v>
      </c>
      <c r="X16" s="8">
        <v>1174.83</v>
      </c>
      <c r="Y16" s="8">
        <v>89.71</v>
      </c>
      <c r="Z16" s="8">
        <v>10.64</v>
      </c>
      <c r="AA16" s="8"/>
      <c r="AB16" s="8"/>
      <c r="AC16" s="8">
        <v>14.38</v>
      </c>
      <c r="AD16" s="8"/>
      <c r="AE16" s="8"/>
      <c r="AF16" s="8"/>
      <c r="AG16" s="8"/>
      <c r="AH16" s="8">
        <v>0.37</v>
      </c>
      <c r="AI16" s="8"/>
      <c r="AJ16" s="8"/>
      <c r="AK16" s="8"/>
      <c r="AL16" s="8">
        <v>42.09</v>
      </c>
      <c r="AM16" s="8"/>
      <c r="AN16" s="8">
        <v>0.1</v>
      </c>
      <c r="AO16" s="8"/>
      <c r="AP16" s="8">
        <v>0.28999999999999998</v>
      </c>
      <c r="AQ16" s="8"/>
      <c r="AR16" s="8">
        <v>0.41</v>
      </c>
      <c r="AS16" s="8"/>
      <c r="AT16" s="8"/>
      <c r="AU16" s="8"/>
      <c r="AV16" s="8"/>
      <c r="AW16" s="8"/>
      <c r="AX16" s="8"/>
      <c r="AY16" s="8"/>
      <c r="AZ16" s="8"/>
      <c r="BA16" s="8">
        <v>0.17</v>
      </c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>
        <v>0.59</v>
      </c>
      <c r="BV16" s="8"/>
      <c r="BW16" s="8"/>
      <c r="BX16" s="8"/>
      <c r="BY16" s="8"/>
      <c r="BZ16" s="8">
        <v>3.19</v>
      </c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>
        <f t="shared" si="0"/>
        <v>1432.53</v>
      </c>
    </row>
    <row r="17" spans="1:98" x14ac:dyDescent="0.25">
      <c r="A17" s="114"/>
      <c r="B17" s="6">
        <v>11</v>
      </c>
      <c r="C17" s="7" t="s">
        <v>61</v>
      </c>
      <c r="D17" s="8"/>
      <c r="E17" s="8"/>
      <c r="F17" s="8"/>
      <c r="G17" s="8">
        <v>1.44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v>0.02</v>
      </c>
      <c r="S17" s="8"/>
      <c r="T17" s="8"/>
      <c r="U17" s="8"/>
      <c r="V17" s="8">
        <v>9809.83</v>
      </c>
      <c r="W17" s="8">
        <v>210.64</v>
      </c>
      <c r="X17" s="8">
        <v>10649.64</v>
      </c>
      <c r="Y17" s="8">
        <v>1146.6500000000001</v>
      </c>
      <c r="Z17" s="8">
        <v>36.14</v>
      </c>
      <c r="AA17" s="8">
        <v>0.18</v>
      </c>
      <c r="AB17" s="8"/>
      <c r="AC17" s="8">
        <v>13.79</v>
      </c>
      <c r="AD17" s="8"/>
      <c r="AE17" s="8"/>
      <c r="AF17" s="8"/>
      <c r="AG17" s="8"/>
      <c r="AH17" s="8">
        <v>5.59</v>
      </c>
      <c r="AI17" s="8">
        <v>16.309999999999999</v>
      </c>
      <c r="AJ17" s="8"/>
      <c r="AK17" s="8">
        <v>0.04</v>
      </c>
      <c r="AL17" s="8">
        <v>3.06</v>
      </c>
      <c r="AM17" s="8">
        <v>0.55000000000000004</v>
      </c>
      <c r="AN17" s="8"/>
      <c r="AO17" s="8"/>
      <c r="AP17" s="8">
        <v>0.18</v>
      </c>
      <c r="AQ17" s="8"/>
      <c r="AR17" s="8">
        <v>0.1</v>
      </c>
      <c r="AS17" s="8"/>
      <c r="AT17" s="8"/>
      <c r="AU17" s="8">
        <v>0.39</v>
      </c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>
        <v>0.04</v>
      </c>
      <c r="BP17" s="8"/>
      <c r="BQ17" s="8">
        <v>0.05</v>
      </c>
      <c r="BR17" s="8"/>
      <c r="BS17" s="8"/>
      <c r="BT17" s="8"/>
      <c r="BU17" s="8">
        <v>8.91</v>
      </c>
      <c r="BV17" s="8"/>
      <c r="BW17" s="8"/>
      <c r="BX17" s="8"/>
      <c r="BY17" s="8"/>
      <c r="BZ17" s="8"/>
      <c r="CA17" s="8"/>
      <c r="CB17" s="8">
        <v>1.72</v>
      </c>
      <c r="CC17" s="8"/>
      <c r="CD17" s="8"/>
      <c r="CE17" s="8"/>
      <c r="CF17" s="8"/>
      <c r="CG17" s="8"/>
      <c r="CH17" s="8"/>
      <c r="CI17" s="8"/>
      <c r="CJ17" s="8"/>
      <c r="CK17" s="8">
        <v>23.66</v>
      </c>
      <c r="CL17" s="8"/>
      <c r="CM17" s="8"/>
      <c r="CN17" s="8"/>
      <c r="CO17" s="8"/>
      <c r="CP17" s="8"/>
      <c r="CQ17" s="8"/>
      <c r="CR17" s="8"/>
      <c r="CS17" s="8"/>
      <c r="CT17" s="8">
        <f t="shared" si="0"/>
        <v>21928.930000000004</v>
      </c>
    </row>
    <row r="18" spans="1:98" x14ac:dyDescent="0.25">
      <c r="A18" s="114"/>
      <c r="B18" s="6">
        <v>12</v>
      </c>
      <c r="C18" s="7" t="s">
        <v>62</v>
      </c>
      <c r="D18" s="8"/>
      <c r="E18" s="8"/>
      <c r="F18" s="8"/>
      <c r="G18" s="8">
        <v>12.8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>
        <v>1.58</v>
      </c>
      <c r="T18" s="8"/>
      <c r="U18" s="8"/>
      <c r="V18" s="8">
        <v>2116.7800000000002</v>
      </c>
      <c r="W18" s="8">
        <v>114.09</v>
      </c>
      <c r="X18" s="8">
        <v>2104.0700000000002</v>
      </c>
      <c r="Y18" s="8">
        <v>504.39</v>
      </c>
      <c r="Z18" s="8">
        <v>50.77</v>
      </c>
      <c r="AA18" s="8">
        <v>1.1499999999999999</v>
      </c>
      <c r="AB18" s="8"/>
      <c r="AC18" s="8">
        <v>31.35</v>
      </c>
      <c r="AD18" s="8"/>
      <c r="AE18" s="8"/>
      <c r="AF18" s="8"/>
      <c r="AG18" s="8"/>
      <c r="AH18" s="8">
        <v>0.17</v>
      </c>
      <c r="AI18" s="8"/>
      <c r="AJ18" s="8"/>
      <c r="AK18" s="8"/>
      <c r="AL18" s="8">
        <v>17.61</v>
      </c>
      <c r="AM18" s="8"/>
      <c r="AN18" s="8"/>
      <c r="AO18" s="8"/>
      <c r="AP18" s="8">
        <v>0.09</v>
      </c>
      <c r="AQ18" s="8"/>
      <c r="AR18" s="8">
        <v>0.72</v>
      </c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>
        <v>0.56000000000000005</v>
      </c>
      <c r="BV18" s="8"/>
      <c r="BW18" s="8"/>
      <c r="BX18" s="8"/>
      <c r="BY18" s="8"/>
      <c r="BZ18" s="8"/>
      <c r="CA18" s="8"/>
      <c r="CB18" s="8">
        <v>1.47</v>
      </c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>
        <f t="shared" si="0"/>
        <v>4957.6000000000022</v>
      </c>
    </row>
    <row r="19" spans="1:98" x14ac:dyDescent="0.25">
      <c r="A19" s="114"/>
      <c r="B19" s="6">
        <v>13</v>
      </c>
      <c r="C19" s="7" t="s">
        <v>63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>
        <v>14.02</v>
      </c>
      <c r="X19" s="8">
        <v>189.72</v>
      </c>
      <c r="Y19" s="8">
        <v>16.46</v>
      </c>
      <c r="Z19" s="8">
        <v>3.97</v>
      </c>
      <c r="AA19" s="8"/>
      <c r="AB19" s="8"/>
      <c r="AC19" s="8">
        <v>5.34</v>
      </c>
      <c r="AD19" s="8"/>
      <c r="AE19" s="8"/>
      <c r="AF19" s="8"/>
      <c r="AG19" s="8"/>
      <c r="AH19" s="8"/>
      <c r="AI19" s="8"/>
      <c r="AJ19" s="8"/>
      <c r="AK19" s="8"/>
      <c r="AL19" s="8">
        <v>8.89</v>
      </c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>
        <v>0.28000000000000003</v>
      </c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>
        <f t="shared" si="0"/>
        <v>238.68000000000004</v>
      </c>
    </row>
    <row r="20" spans="1:98" x14ac:dyDescent="0.25">
      <c r="A20" s="114"/>
      <c r="B20" s="6">
        <v>14</v>
      </c>
      <c r="C20" s="7" t="s">
        <v>64</v>
      </c>
      <c r="D20" s="8"/>
      <c r="E20" s="8"/>
      <c r="F20" s="8"/>
      <c r="G20" s="8">
        <v>15.26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>
        <v>3.01</v>
      </c>
      <c r="T20" s="8"/>
      <c r="U20" s="8">
        <v>2.0499999999999998</v>
      </c>
      <c r="V20" s="8"/>
      <c r="W20" s="8">
        <v>203.63</v>
      </c>
      <c r="X20" s="8">
        <v>1479.29</v>
      </c>
      <c r="Y20" s="8">
        <v>77.28</v>
      </c>
      <c r="Z20" s="8">
        <v>6.91</v>
      </c>
      <c r="AA20" s="8">
        <v>6.19</v>
      </c>
      <c r="AB20" s="8"/>
      <c r="AC20" s="8">
        <v>278.06</v>
      </c>
      <c r="AD20" s="8"/>
      <c r="AE20" s="8"/>
      <c r="AF20" s="8"/>
      <c r="AG20" s="8"/>
      <c r="AH20" s="8">
        <v>0.84</v>
      </c>
      <c r="AI20" s="8"/>
      <c r="AJ20" s="8"/>
      <c r="AK20" s="8">
        <v>0.04</v>
      </c>
      <c r="AL20" s="8">
        <v>18.97</v>
      </c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>
        <v>0.06</v>
      </c>
      <c r="BF20" s="8"/>
      <c r="BG20" s="8"/>
      <c r="BH20" s="8"/>
      <c r="BI20" s="8"/>
      <c r="BJ20" s="8">
        <v>0.01</v>
      </c>
      <c r="BK20" s="8"/>
      <c r="BL20" s="8"/>
      <c r="BM20" s="8"/>
      <c r="BN20" s="8"/>
      <c r="BO20" s="8"/>
      <c r="BP20" s="8">
        <v>0.16</v>
      </c>
      <c r="BQ20" s="8"/>
      <c r="BR20" s="8"/>
      <c r="BS20" s="8">
        <v>0.04</v>
      </c>
      <c r="BT20" s="8"/>
      <c r="BU20" s="8">
        <v>6.6</v>
      </c>
      <c r="BV20" s="8">
        <v>0.02</v>
      </c>
      <c r="BW20" s="8"/>
      <c r="BX20" s="8"/>
      <c r="BY20" s="8"/>
      <c r="BZ20" s="8">
        <v>3.23</v>
      </c>
      <c r="CA20" s="8"/>
      <c r="CB20" s="8"/>
      <c r="CC20" s="8"/>
      <c r="CD20" s="8"/>
      <c r="CE20" s="8"/>
      <c r="CF20" s="8"/>
      <c r="CG20" s="8"/>
      <c r="CH20" s="8"/>
      <c r="CI20" s="8">
        <v>7.25</v>
      </c>
      <c r="CJ20" s="8"/>
      <c r="CK20" s="8"/>
      <c r="CL20" s="8">
        <v>0.92</v>
      </c>
      <c r="CM20" s="8"/>
      <c r="CN20" s="8"/>
      <c r="CO20" s="8"/>
      <c r="CP20" s="8"/>
      <c r="CQ20" s="8"/>
      <c r="CR20" s="8"/>
      <c r="CS20" s="8"/>
      <c r="CT20" s="8">
        <f t="shared" si="0"/>
        <v>2109.8200000000002</v>
      </c>
    </row>
    <row r="21" spans="1:98" x14ac:dyDescent="0.25">
      <c r="A21" s="114"/>
      <c r="B21" s="6">
        <v>15</v>
      </c>
      <c r="C21" s="7" t="s">
        <v>65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>
        <v>5241.07</v>
      </c>
      <c r="W21" s="8">
        <v>37.06</v>
      </c>
      <c r="X21" s="8">
        <v>1413.63</v>
      </c>
      <c r="Y21" s="8">
        <v>205.23</v>
      </c>
      <c r="Z21" s="8">
        <v>37.5</v>
      </c>
      <c r="AA21" s="8"/>
      <c r="AB21" s="8"/>
      <c r="AC21" s="8"/>
      <c r="AD21" s="8"/>
      <c r="AE21" s="8"/>
      <c r="AF21" s="8"/>
      <c r="AG21" s="8"/>
      <c r="AH21" s="8">
        <v>0.01</v>
      </c>
      <c r="AI21" s="8"/>
      <c r="AJ21" s="8"/>
      <c r="AK21" s="8"/>
      <c r="AL21" s="8">
        <v>0.11</v>
      </c>
      <c r="AM21" s="8"/>
      <c r="AN21" s="8"/>
      <c r="AO21" s="8"/>
      <c r="AP21" s="8"/>
      <c r="AQ21" s="8"/>
      <c r="AR21" s="8">
        <v>0.24</v>
      </c>
      <c r="AS21" s="8"/>
      <c r="AT21" s="8"/>
      <c r="AU21" s="8"/>
      <c r="AV21" s="8"/>
      <c r="AW21" s="8"/>
      <c r="AX21" s="8"/>
      <c r="AY21" s="8"/>
      <c r="AZ21" s="8"/>
      <c r="BA21" s="8">
        <v>7.0000000000000007E-2</v>
      </c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>
        <v>0.06</v>
      </c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>
        <f t="shared" si="0"/>
        <v>6934.98</v>
      </c>
    </row>
    <row r="22" spans="1:98" x14ac:dyDescent="0.25">
      <c r="A22" s="114"/>
      <c r="B22" s="6">
        <v>16</v>
      </c>
      <c r="C22" s="7" t="s">
        <v>66</v>
      </c>
      <c r="D22" s="8"/>
      <c r="E22" s="8"/>
      <c r="F22" s="8"/>
      <c r="G22" s="8">
        <v>5.5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>
        <v>0.65</v>
      </c>
      <c r="T22" s="8"/>
      <c r="U22" s="8"/>
      <c r="V22" s="8"/>
      <c r="W22" s="8">
        <v>92.47</v>
      </c>
      <c r="X22" s="8">
        <v>515.23</v>
      </c>
      <c r="Y22" s="8">
        <v>25.39</v>
      </c>
      <c r="Z22" s="8">
        <v>0.76</v>
      </c>
      <c r="AA22" s="8"/>
      <c r="AB22" s="8"/>
      <c r="AC22" s="8">
        <v>35.47</v>
      </c>
      <c r="AD22" s="8"/>
      <c r="AE22" s="8"/>
      <c r="AF22" s="8"/>
      <c r="AG22" s="8"/>
      <c r="AH22" s="8"/>
      <c r="AI22" s="8"/>
      <c r="AJ22" s="8"/>
      <c r="AK22" s="8"/>
      <c r="AL22" s="8">
        <v>8.49</v>
      </c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>
        <v>0.8</v>
      </c>
      <c r="BI22" s="8"/>
      <c r="BJ22" s="8"/>
      <c r="BK22" s="8">
        <v>0.03</v>
      </c>
      <c r="BL22" s="8"/>
      <c r="BM22" s="8"/>
      <c r="BN22" s="8"/>
      <c r="BO22" s="8"/>
      <c r="BP22" s="8"/>
      <c r="BQ22" s="8"/>
      <c r="BR22" s="8"/>
      <c r="BS22" s="8">
        <v>1.1499999999999999</v>
      </c>
      <c r="BT22" s="8"/>
      <c r="BU22" s="8">
        <v>0.15</v>
      </c>
      <c r="BV22" s="8">
        <v>0.14000000000000001</v>
      </c>
      <c r="BW22" s="8"/>
      <c r="BX22" s="8"/>
      <c r="BY22" s="8"/>
      <c r="BZ22" s="8"/>
      <c r="CA22" s="8"/>
      <c r="CB22" s="8"/>
      <c r="CC22" s="8"/>
      <c r="CD22" s="8">
        <v>1.1100000000000001</v>
      </c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>
        <v>1.78</v>
      </c>
      <c r="CS22" s="8"/>
      <c r="CT22" s="8">
        <f t="shared" si="0"/>
        <v>689.11999999999989</v>
      </c>
    </row>
    <row r="23" spans="1:98" x14ac:dyDescent="0.25">
      <c r="A23" s="114"/>
      <c r="B23" s="6">
        <v>17</v>
      </c>
      <c r="C23" s="7" t="s">
        <v>67</v>
      </c>
      <c r="D23" s="8"/>
      <c r="E23" s="8"/>
      <c r="F23" s="8"/>
      <c r="G23" s="8">
        <v>267.26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>
        <v>2.4500000000000002</v>
      </c>
      <c r="T23" s="8">
        <v>12.2</v>
      </c>
      <c r="U23" s="8">
        <v>25.05</v>
      </c>
      <c r="V23" s="8">
        <v>44.56</v>
      </c>
      <c r="W23" s="8">
        <v>409.9</v>
      </c>
      <c r="X23" s="8">
        <v>1396.42</v>
      </c>
      <c r="Y23" s="8">
        <v>759.63</v>
      </c>
      <c r="Z23" s="8">
        <v>30.81</v>
      </c>
      <c r="AA23" s="8">
        <v>6.53</v>
      </c>
      <c r="AB23" s="8"/>
      <c r="AC23" s="8">
        <v>633.94000000000005</v>
      </c>
      <c r="AD23" s="8"/>
      <c r="AE23" s="8"/>
      <c r="AF23" s="8"/>
      <c r="AG23" s="8"/>
      <c r="AH23" s="8">
        <v>1.26</v>
      </c>
      <c r="AI23" s="8"/>
      <c r="AJ23" s="8"/>
      <c r="AK23" s="8">
        <v>7.0000000000000007E-2</v>
      </c>
      <c r="AL23" s="8">
        <v>3.44</v>
      </c>
      <c r="AM23" s="8"/>
      <c r="AN23" s="8"/>
      <c r="AO23" s="8"/>
      <c r="AP23" s="8"/>
      <c r="AQ23" s="8"/>
      <c r="AR23" s="8">
        <v>0.17</v>
      </c>
      <c r="AS23" s="8"/>
      <c r="AT23" s="8"/>
      <c r="AU23" s="8"/>
      <c r="AV23" s="8"/>
      <c r="AW23" s="8"/>
      <c r="AX23" s="8"/>
      <c r="AY23" s="8">
        <v>0.05</v>
      </c>
      <c r="AZ23" s="8"/>
      <c r="BA23" s="8">
        <v>0.09</v>
      </c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>
        <v>7.0000000000000007E-2</v>
      </c>
      <c r="BR23" s="8"/>
      <c r="BS23" s="8"/>
      <c r="BT23" s="8"/>
      <c r="BU23" s="8">
        <v>2.56</v>
      </c>
      <c r="BV23" s="8"/>
      <c r="BW23" s="8"/>
      <c r="BX23" s="8"/>
      <c r="BY23" s="8"/>
      <c r="BZ23" s="8"/>
      <c r="CA23" s="8"/>
      <c r="CB23" s="8">
        <v>0.44</v>
      </c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>
        <v>4</v>
      </c>
      <c r="CQ23" s="8"/>
      <c r="CR23" s="8"/>
      <c r="CS23" s="8"/>
      <c r="CT23" s="8">
        <f t="shared" si="0"/>
        <v>3600.9000000000015</v>
      </c>
    </row>
    <row r="24" spans="1:98" x14ac:dyDescent="0.25">
      <c r="A24" s="114"/>
      <c r="B24" s="6">
        <v>18</v>
      </c>
      <c r="C24" s="7" t="s">
        <v>68</v>
      </c>
      <c r="D24" s="8"/>
      <c r="E24" s="8"/>
      <c r="F24" s="8"/>
      <c r="G24" s="8">
        <v>106.4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>
        <v>41.56</v>
      </c>
      <c r="T24" s="8"/>
      <c r="U24" s="8"/>
      <c r="V24" s="8">
        <v>17.420000000000002</v>
      </c>
      <c r="W24" s="8">
        <v>158.37</v>
      </c>
      <c r="X24" s="8">
        <v>811.68</v>
      </c>
      <c r="Y24" s="8">
        <v>39.06</v>
      </c>
      <c r="Z24" s="8">
        <v>3.97</v>
      </c>
      <c r="AA24" s="8">
        <v>7.31</v>
      </c>
      <c r="AB24" s="8"/>
      <c r="AC24" s="8">
        <v>365.16</v>
      </c>
      <c r="AD24" s="8"/>
      <c r="AE24" s="8"/>
      <c r="AF24" s="8"/>
      <c r="AG24" s="8"/>
      <c r="AH24" s="8">
        <v>0.54</v>
      </c>
      <c r="AI24" s="8"/>
      <c r="AJ24" s="8"/>
      <c r="AK24" s="8"/>
      <c r="AL24" s="8">
        <v>8.18</v>
      </c>
      <c r="AM24" s="8"/>
      <c r="AN24" s="8"/>
      <c r="AO24" s="8"/>
      <c r="AP24" s="8"/>
      <c r="AQ24" s="8"/>
      <c r="AR24" s="8"/>
      <c r="AS24" s="8">
        <v>1.43</v>
      </c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>
        <v>0.06</v>
      </c>
      <c r="BG24" s="8"/>
      <c r="BH24" s="8"/>
      <c r="BI24" s="8"/>
      <c r="BJ24" s="8"/>
      <c r="BK24" s="8"/>
      <c r="BL24" s="8">
        <v>0.03</v>
      </c>
      <c r="BM24" s="8"/>
      <c r="BN24" s="8"/>
      <c r="BO24" s="8">
        <v>0.03</v>
      </c>
      <c r="BP24" s="8"/>
      <c r="BQ24" s="8">
        <v>1.66</v>
      </c>
      <c r="BR24" s="8"/>
      <c r="BS24" s="8"/>
      <c r="BT24" s="8"/>
      <c r="BU24" s="8">
        <v>0.38</v>
      </c>
      <c r="BV24" s="8"/>
      <c r="BW24" s="8"/>
      <c r="BX24" s="8"/>
      <c r="BY24" s="8"/>
      <c r="BZ24" s="8">
        <v>0.08</v>
      </c>
      <c r="CA24" s="8"/>
      <c r="CB24" s="8"/>
      <c r="CC24" s="8"/>
      <c r="CD24" s="8"/>
      <c r="CE24" s="8"/>
      <c r="CF24" s="8">
        <v>3.09</v>
      </c>
      <c r="CG24" s="8"/>
      <c r="CH24" s="8">
        <v>31.42</v>
      </c>
      <c r="CI24" s="8"/>
      <c r="CJ24" s="8"/>
      <c r="CK24" s="8"/>
      <c r="CL24" s="8"/>
      <c r="CM24" s="8"/>
      <c r="CN24" s="8"/>
      <c r="CO24" s="8"/>
      <c r="CP24" s="8"/>
      <c r="CQ24" s="8">
        <v>1.97</v>
      </c>
      <c r="CR24" s="8"/>
      <c r="CS24" s="8"/>
      <c r="CT24" s="8">
        <f t="shared" si="0"/>
        <v>1599.8</v>
      </c>
    </row>
    <row r="25" spans="1:98" x14ac:dyDescent="0.25">
      <c r="A25" s="114"/>
      <c r="B25" s="6">
        <v>19</v>
      </c>
      <c r="C25" s="7" t="s">
        <v>69</v>
      </c>
      <c r="D25" s="8"/>
      <c r="E25" s="8"/>
      <c r="F25" s="8"/>
      <c r="G25" s="8">
        <v>12.15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>
        <v>3</v>
      </c>
      <c r="T25" s="8"/>
      <c r="U25" s="8"/>
      <c r="V25" s="8"/>
      <c r="W25" s="8">
        <v>170.93</v>
      </c>
      <c r="X25" s="8">
        <v>1623.33</v>
      </c>
      <c r="Y25" s="8">
        <v>100.19</v>
      </c>
      <c r="Z25" s="8">
        <v>16.04</v>
      </c>
      <c r="AA25" s="8">
        <v>6.53</v>
      </c>
      <c r="AB25" s="8"/>
      <c r="AC25" s="8">
        <v>138.13999999999999</v>
      </c>
      <c r="AD25" s="8"/>
      <c r="AE25" s="8"/>
      <c r="AF25" s="8"/>
      <c r="AG25" s="8"/>
      <c r="AH25" s="8">
        <v>0.5</v>
      </c>
      <c r="AI25" s="8"/>
      <c r="AJ25" s="8"/>
      <c r="AK25" s="8"/>
      <c r="AL25" s="8">
        <v>106.52</v>
      </c>
      <c r="AM25" s="8"/>
      <c r="AN25" s="8"/>
      <c r="AO25" s="8"/>
      <c r="AP25" s="8">
        <v>0.02</v>
      </c>
      <c r="AQ25" s="8"/>
      <c r="AR25" s="8">
        <v>0.5</v>
      </c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>
        <v>0.33</v>
      </c>
      <c r="BS25" s="8"/>
      <c r="BT25" s="8">
        <v>0.31</v>
      </c>
      <c r="BU25" s="8">
        <v>0.86</v>
      </c>
      <c r="BV25" s="8"/>
      <c r="BW25" s="8"/>
      <c r="BX25" s="8"/>
      <c r="BY25" s="8"/>
      <c r="BZ25" s="8"/>
      <c r="CA25" s="8"/>
      <c r="CB25" s="8"/>
      <c r="CC25" s="8"/>
      <c r="CD25" s="8">
        <v>2.19</v>
      </c>
      <c r="CE25" s="8">
        <v>0.67</v>
      </c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>
        <f t="shared" si="0"/>
        <v>2182.21</v>
      </c>
    </row>
    <row r="26" spans="1:98" x14ac:dyDescent="0.25">
      <c r="A26" s="114"/>
      <c r="B26" s="6">
        <v>20</v>
      </c>
      <c r="C26" s="7" t="s">
        <v>70</v>
      </c>
      <c r="D26" s="8"/>
      <c r="E26" s="8"/>
      <c r="F26" s="8"/>
      <c r="G26" s="8">
        <v>2.48</v>
      </c>
      <c r="H26" s="8"/>
      <c r="I26" s="8"/>
      <c r="J26" s="8">
        <v>1.73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>
        <v>25.45</v>
      </c>
      <c r="X26" s="8">
        <v>887.09</v>
      </c>
      <c r="Y26" s="8">
        <v>26.61</v>
      </c>
      <c r="Z26" s="8">
        <v>6.33</v>
      </c>
      <c r="AA26" s="8">
        <v>0.72</v>
      </c>
      <c r="AB26" s="8"/>
      <c r="AC26" s="8">
        <v>29.24</v>
      </c>
      <c r="AD26" s="8"/>
      <c r="AE26" s="8"/>
      <c r="AF26" s="8"/>
      <c r="AG26" s="8"/>
      <c r="AH26" s="8">
        <v>0.1</v>
      </c>
      <c r="AI26" s="8"/>
      <c r="AJ26" s="8"/>
      <c r="AK26" s="8"/>
      <c r="AL26" s="8">
        <v>13.03</v>
      </c>
      <c r="AM26" s="8"/>
      <c r="AN26" s="8"/>
      <c r="AO26" s="8"/>
      <c r="AP26" s="8"/>
      <c r="AQ26" s="8"/>
      <c r="AR26" s="8">
        <v>0.01</v>
      </c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>
        <v>0.28000000000000003</v>
      </c>
      <c r="BV26" s="8"/>
      <c r="BW26" s="8"/>
      <c r="BX26" s="8"/>
      <c r="BY26" s="8"/>
      <c r="BZ26" s="8"/>
      <c r="CA26" s="8"/>
      <c r="CB26" s="8">
        <v>0.91</v>
      </c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>
        <f t="shared" si="0"/>
        <v>993.98</v>
      </c>
    </row>
    <row r="27" spans="1:98" x14ac:dyDescent="0.25">
      <c r="A27" s="114"/>
      <c r="B27" s="6">
        <v>21</v>
      </c>
      <c r="C27" s="7" t="s">
        <v>71</v>
      </c>
      <c r="D27" s="8"/>
      <c r="E27" s="8"/>
      <c r="F27" s="8"/>
      <c r="G27" s="8">
        <v>3.65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v>0.12</v>
      </c>
      <c r="S27" s="8">
        <v>6.44</v>
      </c>
      <c r="T27" s="8"/>
      <c r="U27" s="8"/>
      <c r="V27" s="8">
        <v>382.63</v>
      </c>
      <c r="W27" s="8">
        <v>156.32</v>
      </c>
      <c r="X27" s="8">
        <v>1011.21</v>
      </c>
      <c r="Y27" s="8">
        <v>62.75</v>
      </c>
      <c r="Z27" s="8">
        <v>1.38</v>
      </c>
      <c r="AA27" s="8"/>
      <c r="AB27" s="8"/>
      <c r="AC27" s="8">
        <v>114.27</v>
      </c>
      <c r="AD27" s="8"/>
      <c r="AE27" s="8"/>
      <c r="AF27" s="8"/>
      <c r="AG27" s="8"/>
      <c r="AH27" s="8">
        <v>0.33</v>
      </c>
      <c r="AI27" s="8"/>
      <c r="AJ27" s="8"/>
      <c r="AK27" s="8">
        <v>0.1</v>
      </c>
      <c r="AL27" s="8">
        <v>4.82</v>
      </c>
      <c r="AM27" s="8"/>
      <c r="AN27" s="8"/>
      <c r="AO27" s="8">
        <v>0.35</v>
      </c>
      <c r="AP27" s="8">
        <v>7.0000000000000007E-2</v>
      </c>
      <c r="AQ27" s="8"/>
      <c r="AR27" s="8">
        <v>0.72</v>
      </c>
      <c r="AS27" s="8">
        <v>0.19</v>
      </c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>
        <v>0.11</v>
      </c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>
        <v>0.84</v>
      </c>
      <c r="BV27" s="8"/>
      <c r="BW27" s="8"/>
      <c r="BX27" s="8"/>
      <c r="BY27" s="8"/>
      <c r="BZ27" s="8"/>
      <c r="CA27" s="8"/>
      <c r="CB27" s="8">
        <v>2.21</v>
      </c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>
        <v>1.23</v>
      </c>
      <c r="CR27" s="8"/>
      <c r="CS27" s="8"/>
      <c r="CT27" s="8">
        <f t="shared" si="0"/>
        <v>1749.7399999999996</v>
      </c>
    </row>
    <row r="28" spans="1:98" x14ac:dyDescent="0.25">
      <c r="A28" s="114"/>
      <c r="B28" s="6">
        <v>22</v>
      </c>
      <c r="C28" s="7" t="s">
        <v>72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>
        <v>489.75</v>
      </c>
      <c r="W28" s="8">
        <v>35.19</v>
      </c>
      <c r="X28" s="8">
        <v>133.38999999999999</v>
      </c>
      <c r="Y28" s="8">
        <v>14.14</v>
      </c>
      <c r="Z28" s="8"/>
      <c r="AA28" s="8"/>
      <c r="AB28" s="8"/>
      <c r="AC28" s="8"/>
      <c r="AD28" s="8"/>
      <c r="AE28" s="8"/>
      <c r="AF28" s="8"/>
      <c r="AG28" s="8"/>
      <c r="AH28" s="8">
        <v>0.02</v>
      </c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>
        <v>0.16</v>
      </c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>
        <f t="shared" si="0"/>
        <v>672.65</v>
      </c>
    </row>
    <row r="29" spans="1:98" x14ac:dyDescent="0.25">
      <c r="A29" s="114"/>
      <c r="B29" s="6">
        <v>23</v>
      </c>
      <c r="C29" s="7" t="s">
        <v>73</v>
      </c>
      <c r="D29" s="8"/>
      <c r="E29" s="8"/>
      <c r="F29" s="8"/>
      <c r="G29" s="8">
        <v>324.54000000000002</v>
      </c>
      <c r="H29" s="8"/>
      <c r="I29" s="8"/>
      <c r="J29" s="8"/>
      <c r="K29" s="8"/>
      <c r="L29" s="8"/>
      <c r="M29" s="8"/>
      <c r="N29" s="8"/>
      <c r="O29" s="8">
        <v>0.91</v>
      </c>
      <c r="P29" s="8"/>
      <c r="Q29" s="8"/>
      <c r="R29" s="8">
        <v>1.41</v>
      </c>
      <c r="S29" s="8">
        <v>14.35</v>
      </c>
      <c r="T29" s="8">
        <v>27.41</v>
      </c>
      <c r="U29" s="8">
        <v>0.88</v>
      </c>
      <c r="V29" s="8"/>
      <c r="W29" s="8">
        <v>222.75</v>
      </c>
      <c r="X29" s="8">
        <v>1238.6600000000001</v>
      </c>
      <c r="Y29" s="8">
        <v>93.13</v>
      </c>
      <c r="Z29" s="8">
        <v>4.72</v>
      </c>
      <c r="AA29" s="8"/>
      <c r="AB29" s="8"/>
      <c r="AC29" s="8">
        <v>255.01</v>
      </c>
      <c r="AD29" s="8"/>
      <c r="AE29" s="8"/>
      <c r="AF29" s="8"/>
      <c r="AG29" s="8"/>
      <c r="AH29" s="8">
        <v>0.2</v>
      </c>
      <c r="AI29" s="8"/>
      <c r="AJ29" s="8"/>
      <c r="AK29" s="8"/>
      <c r="AL29" s="8">
        <v>3.9</v>
      </c>
      <c r="AM29" s="8"/>
      <c r="AN29" s="8"/>
      <c r="AO29" s="8"/>
      <c r="AP29" s="8">
        <v>0.09</v>
      </c>
      <c r="AQ29" s="8"/>
      <c r="AR29" s="8">
        <v>0.42</v>
      </c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>
        <v>0.74</v>
      </c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>
        <v>5.29</v>
      </c>
      <c r="CQ29" s="8"/>
      <c r="CR29" s="8"/>
      <c r="CS29" s="8"/>
      <c r="CT29" s="8">
        <f t="shared" si="0"/>
        <v>2194.4100000000003</v>
      </c>
    </row>
    <row r="30" spans="1:98" x14ac:dyDescent="0.25">
      <c r="A30" s="114"/>
      <c r="B30" s="6">
        <v>24</v>
      </c>
      <c r="C30" s="7" t="s">
        <v>74</v>
      </c>
      <c r="D30" s="8"/>
      <c r="E30" s="8"/>
      <c r="F30" s="8"/>
      <c r="G30" s="8">
        <v>15.58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>
        <v>0.8</v>
      </c>
      <c r="T30" s="8"/>
      <c r="U30" s="8">
        <v>3.44</v>
      </c>
      <c r="V30" s="8"/>
      <c r="W30" s="8">
        <v>321.70999999999998</v>
      </c>
      <c r="X30" s="8">
        <v>3515.19</v>
      </c>
      <c r="Y30" s="8">
        <v>179.56</v>
      </c>
      <c r="Z30" s="8">
        <v>56.9</v>
      </c>
      <c r="AA30" s="8">
        <v>5.92</v>
      </c>
      <c r="AB30" s="8"/>
      <c r="AC30" s="8">
        <v>36.81</v>
      </c>
      <c r="AD30" s="8"/>
      <c r="AE30" s="8"/>
      <c r="AF30" s="8"/>
      <c r="AG30" s="8"/>
      <c r="AH30" s="8">
        <v>0.28999999999999998</v>
      </c>
      <c r="AI30" s="8"/>
      <c r="AJ30" s="8"/>
      <c r="AK30" s="8">
        <v>0.04</v>
      </c>
      <c r="AL30" s="8">
        <v>305.91000000000003</v>
      </c>
      <c r="AM30" s="8">
        <v>0.3</v>
      </c>
      <c r="AN30" s="8"/>
      <c r="AO30" s="8"/>
      <c r="AP30" s="8">
        <v>0.77</v>
      </c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>
        <v>0.08</v>
      </c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>
        <v>0.45</v>
      </c>
      <c r="BR30" s="8"/>
      <c r="BS30" s="8"/>
      <c r="BT30" s="8"/>
      <c r="BU30" s="8">
        <v>6.27</v>
      </c>
      <c r="BV30" s="8"/>
      <c r="BW30" s="8"/>
      <c r="BX30" s="8"/>
      <c r="BY30" s="8"/>
      <c r="BZ30" s="8">
        <v>1.53</v>
      </c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>
        <v>0.03</v>
      </c>
      <c r="CR30" s="8"/>
      <c r="CS30" s="8"/>
      <c r="CT30" s="8">
        <f t="shared" si="0"/>
        <v>4451.5800000000008</v>
      </c>
    </row>
    <row r="31" spans="1:98" x14ac:dyDescent="0.25">
      <c r="A31" s="114"/>
      <c r="B31" s="6">
        <v>25</v>
      </c>
      <c r="C31" s="7" t="s">
        <v>75</v>
      </c>
      <c r="D31" s="8"/>
      <c r="E31" s="8"/>
      <c r="F31" s="8"/>
      <c r="G31" s="8">
        <v>90.69</v>
      </c>
      <c r="H31" s="8"/>
      <c r="I31" s="8"/>
      <c r="J31" s="8"/>
      <c r="K31" s="8">
        <v>0.96</v>
      </c>
      <c r="L31" s="8"/>
      <c r="M31" s="8"/>
      <c r="N31" s="8"/>
      <c r="O31" s="8"/>
      <c r="P31" s="8"/>
      <c r="Q31" s="8"/>
      <c r="R31" s="8">
        <v>0.24</v>
      </c>
      <c r="S31" s="8">
        <v>28.46</v>
      </c>
      <c r="T31" s="8"/>
      <c r="U31" s="8">
        <v>3.23</v>
      </c>
      <c r="V31" s="8"/>
      <c r="W31" s="8">
        <v>307.85000000000002</v>
      </c>
      <c r="X31" s="8">
        <v>2322.02</v>
      </c>
      <c r="Y31" s="8">
        <v>79</v>
      </c>
      <c r="Z31" s="8">
        <v>3.68</v>
      </c>
      <c r="AA31" s="8"/>
      <c r="AB31" s="8"/>
      <c r="AC31" s="8">
        <v>682.84</v>
      </c>
      <c r="AD31" s="8"/>
      <c r="AE31" s="8"/>
      <c r="AF31" s="8"/>
      <c r="AG31" s="8"/>
      <c r="AH31" s="8">
        <v>2.2999999999999998</v>
      </c>
      <c r="AI31" s="8"/>
      <c r="AJ31" s="8"/>
      <c r="AK31" s="8"/>
      <c r="AL31" s="8">
        <v>29.4</v>
      </c>
      <c r="AM31" s="8"/>
      <c r="AN31" s="8"/>
      <c r="AO31" s="8"/>
      <c r="AP31" s="8">
        <v>0.72</v>
      </c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>
        <v>0.08</v>
      </c>
      <c r="BF31" s="8">
        <v>0.23</v>
      </c>
      <c r="BG31" s="8"/>
      <c r="BH31" s="8"/>
      <c r="BI31" s="8"/>
      <c r="BJ31" s="8"/>
      <c r="BK31" s="8"/>
      <c r="BL31" s="8"/>
      <c r="BM31" s="8"/>
      <c r="BN31" s="8">
        <v>0.7</v>
      </c>
      <c r="BO31" s="8"/>
      <c r="BP31" s="8"/>
      <c r="BQ31" s="8"/>
      <c r="BR31" s="8"/>
      <c r="BS31" s="8"/>
      <c r="BT31" s="8"/>
      <c r="BU31" s="8">
        <v>2.44</v>
      </c>
      <c r="BV31" s="8"/>
      <c r="BW31" s="8"/>
      <c r="BX31" s="8"/>
      <c r="BY31" s="8"/>
      <c r="BZ31" s="8">
        <v>1.26</v>
      </c>
      <c r="CA31" s="8"/>
      <c r="CB31" s="8"/>
      <c r="CC31" s="8"/>
      <c r="CD31" s="8">
        <v>0.82</v>
      </c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>
        <f t="shared" si="0"/>
        <v>3556.92</v>
      </c>
    </row>
    <row r="32" spans="1:98" x14ac:dyDescent="0.25">
      <c r="A32" s="114"/>
      <c r="B32" s="6">
        <v>26</v>
      </c>
      <c r="C32" s="7" t="s">
        <v>76</v>
      </c>
      <c r="D32" s="8"/>
      <c r="E32" s="8">
        <v>3.95</v>
      </c>
      <c r="F32" s="8"/>
      <c r="G32" s="8">
        <v>5.51</v>
      </c>
      <c r="H32" s="8"/>
      <c r="I32" s="8"/>
      <c r="J32" s="8"/>
      <c r="K32" s="8"/>
      <c r="L32" s="8"/>
      <c r="M32" s="8"/>
      <c r="N32" s="8">
        <v>1.1499999999999999</v>
      </c>
      <c r="O32" s="8"/>
      <c r="P32" s="8"/>
      <c r="Q32" s="8"/>
      <c r="R32" s="8"/>
      <c r="S32" s="8">
        <v>2.4700000000000002</v>
      </c>
      <c r="T32" s="8"/>
      <c r="U32" s="8"/>
      <c r="V32" s="8">
        <v>500.73</v>
      </c>
      <c r="W32" s="8">
        <v>323.23</v>
      </c>
      <c r="X32" s="8">
        <v>5025.45</v>
      </c>
      <c r="Y32" s="8">
        <v>1131.83</v>
      </c>
      <c r="Z32" s="8">
        <v>58.4</v>
      </c>
      <c r="AA32" s="8"/>
      <c r="AB32" s="8"/>
      <c r="AC32" s="8">
        <v>34.950000000000003</v>
      </c>
      <c r="AD32" s="8"/>
      <c r="AE32" s="8">
        <v>9.0399999999999991</v>
      </c>
      <c r="AF32" s="8"/>
      <c r="AG32" s="8"/>
      <c r="AH32" s="8">
        <v>0.28000000000000003</v>
      </c>
      <c r="AI32" s="8"/>
      <c r="AJ32" s="8"/>
      <c r="AK32" s="8"/>
      <c r="AL32" s="8">
        <v>67.27</v>
      </c>
      <c r="AM32" s="8">
        <v>0.09</v>
      </c>
      <c r="AN32" s="8">
        <v>1.1299999999999999</v>
      </c>
      <c r="AO32" s="8"/>
      <c r="AP32" s="8">
        <v>0.72</v>
      </c>
      <c r="AQ32" s="8"/>
      <c r="AR32" s="8">
        <v>8.2799999999999994</v>
      </c>
      <c r="AS32" s="8"/>
      <c r="AT32" s="8"/>
      <c r="AU32" s="8"/>
      <c r="AV32" s="8"/>
      <c r="AW32" s="8"/>
      <c r="AX32" s="8"/>
      <c r="AY32" s="8"/>
      <c r="AZ32" s="8"/>
      <c r="BA32" s="8">
        <v>0.43</v>
      </c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>
        <v>2.87</v>
      </c>
      <c r="BV32" s="8"/>
      <c r="BW32" s="8"/>
      <c r="BX32" s="8"/>
      <c r="BY32" s="8"/>
      <c r="BZ32" s="8">
        <v>0.06</v>
      </c>
      <c r="CA32" s="8"/>
      <c r="CB32" s="8">
        <v>9.2200000000000006</v>
      </c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>
        <f t="shared" si="0"/>
        <v>7187.06</v>
      </c>
    </row>
    <row r="33" spans="1:98" x14ac:dyDescent="0.25">
      <c r="A33" s="114"/>
      <c r="B33" s="6">
        <v>27</v>
      </c>
      <c r="C33" s="7" t="s">
        <v>77</v>
      </c>
      <c r="D33" s="8"/>
      <c r="E33" s="8">
        <v>2.33</v>
      </c>
      <c r="F33" s="8">
        <v>0.19</v>
      </c>
      <c r="G33" s="8">
        <v>2.5299999999999998</v>
      </c>
      <c r="H33" s="8"/>
      <c r="I33" s="8"/>
      <c r="J33" s="8"/>
      <c r="K33" s="8"/>
      <c r="L33" s="8"/>
      <c r="M33" s="8"/>
      <c r="N33" s="8">
        <v>0.37</v>
      </c>
      <c r="O33" s="8"/>
      <c r="P33" s="8"/>
      <c r="Q33" s="8"/>
      <c r="R33" s="8"/>
      <c r="S33" s="8">
        <v>0.02</v>
      </c>
      <c r="T33" s="8"/>
      <c r="U33" s="8"/>
      <c r="V33" s="8"/>
      <c r="W33" s="8">
        <v>69.09</v>
      </c>
      <c r="X33" s="8">
        <v>1507.81</v>
      </c>
      <c r="Y33" s="8">
        <v>269.01</v>
      </c>
      <c r="Z33" s="8">
        <v>17.329999999999998</v>
      </c>
      <c r="AA33" s="8"/>
      <c r="AB33" s="8"/>
      <c r="AC33" s="8">
        <v>2.58</v>
      </c>
      <c r="AD33" s="8"/>
      <c r="AE33" s="8"/>
      <c r="AF33" s="8"/>
      <c r="AG33" s="8"/>
      <c r="AH33" s="8">
        <v>1.05</v>
      </c>
      <c r="AI33" s="8"/>
      <c r="AJ33" s="8"/>
      <c r="AK33" s="8"/>
      <c r="AL33" s="8">
        <v>0.11</v>
      </c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>
        <v>1.86</v>
      </c>
      <c r="BV33" s="8"/>
      <c r="BW33" s="8"/>
      <c r="BX33" s="8"/>
      <c r="BY33" s="8"/>
      <c r="BZ33" s="8"/>
      <c r="CA33" s="8"/>
      <c r="CB33" s="8">
        <v>6.88</v>
      </c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>
        <v>0.03</v>
      </c>
      <c r="CP33" s="8"/>
      <c r="CQ33" s="8"/>
      <c r="CR33" s="8"/>
      <c r="CS33" s="8"/>
      <c r="CT33" s="8">
        <f t="shared" si="0"/>
        <v>1881.1899999999996</v>
      </c>
    </row>
    <row r="34" spans="1:98" x14ac:dyDescent="0.25">
      <c r="A34" s="114"/>
      <c r="B34" s="6">
        <v>28</v>
      </c>
      <c r="C34" s="7" t="s">
        <v>78</v>
      </c>
      <c r="D34" s="8"/>
      <c r="E34" s="8"/>
      <c r="F34" s="8"/>
      <c r="G34" s="8">
        <v>1.34</v>
      </c>
      <c r="H34" s="8"/>
      <c r="I34" s="8">
        <v>0.32</v>
      </c>
      <c r="J34" s="8"/>
      <c r="K34" s="8"/>
      <c r="L34" s="8"/>
      <c r="M34" s="8"/>
      <c r="N34" s="8">
        <v>0.36</v>
      </c>
      <c r="O34" s="8"/>
      <c r="P34" s="8"/>
      <c r="Q34" s="8"/>
      <c r="R34" s="8"/>
      <c r="S34" s="8"/>
      <c r="T34" s="8"/>
      <c r="U34" s="8"/>
      <c r="V34" s="8">
        <v>458.1</v>
      </c>
      <c r="W34" s="8">
        <v>32.9</v>
      </c>
      <c r="X34" s="8">
        <v>637.9</v>
      </c>
      <c r="Y34" s="8">
        <v>562.72</v>
      </c>
      <c r="Z34" s="8">
        <v>4.2300000000000004</v>
      </c>
      <c r="AA34" s="8"/>
      <c r="AB34" s="8"/>
      <c r="AC34" s="8">
        <v>2.21</v>
      </c>
      <c r="AD34" s="8">
        <v>0.05</v>
      </c>
      <c r="AE34" s="8"/>
      <c r="AF34" s="8"/>
      <c r="AG34" s="8"/>
      <c r="AH34" s="8">
        <v>3.9</v>
      </c>
      <c r="AI34" s="8">
        <v>2.34</v>
      </c>
      <c r="AJ34" s="8"/>
      <c r="AK34" s="8"/>
      <c r="AL34" s="8">
        <v>0.4</v>
      </c>
      <c r="AM34" s="8"/>
      <c r="AN34" s="8"/>
      <c r="AO34" s="8"/>
      <c r="AP34" s="8">
        <v>0.13</v>
      </c>
      <c r="AQ34" s="8"/>
      <c r="AR34" s="8">
        <v>0.05</v>
      </c>
      <c r="AS34" s="8">
        <v>0.04</v>
      </c>
      <c r="AT34" s="8"/>
      <c r="AU34" s="8">
        <v>0.31</v>
      </c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>
        <v>0.02</v>
      </c>
      <c r="BO34" s="8">
        <v>0.11</v>
      </c>
      <c r="BP34" s="8"/>
      <c r="BQ34" s="8">
        <v>0.64</v>
      </c>
      <c r="BR34" s="8"/>
      <c r="BS34" s="8">
        <v>0.02</v>
      </c>
      <c r="BT34" s="8"/>
      <c r="BU34" s="8">
        <v>3.33</v>
      </c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>
        <f t="shared" si="0"/>
        <v>1711.42</v>
      </c>
    </row>
    <row r="35" spans="1:98" x14ac:dyDescent="0.25">
      <c r="A35" s="114"/>
      <c r="B35" s="6">
        <v>29</v>
      </c>
      <c r="C35" s="7" t="s">
        <v>79</v>
      </c>
      <c r="D35" s="8"/>
      <c r="E35" s="8"/>
      <c r="F35" s="8"/>
      <c r="G35" s="8">
        <v>0.76</v>
      </c>
      <c r="H35" s="8"/>
      <c r="I35" s="8"/>
      <c r="J35" s="8"/>
      <c r="K35" s="8">
        <v>7.0000000000000007E-2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>
        <v>176.66</v>
      </c>
      <c r="W35" s="8">
        <v>30.91</v>
      </c>
      <c r="X35" s="8">
        <v>809.14</v>
      </c>
      <c r="Y35" s="8">
        <v>829.93</v>
      </c>
      <c r="Z35" s="8">
        <v>20.440000000000001</v>
      </c>
      <c r="AA35" s="8"/>
      <c r="AB35" s="8"/>
      <c r="AC35" s="8">
        <v>0.38</v>
      </c>
      <c r="AD35" s="8"/>
      <c r="AE35" s="8"/>
      <c r="AF35" s="8"/>
      <c r="AG35" s="8"/>
      <c r="AH35" s="8">
        <v>0.62</v>
      </c>
      <c r="AI35" s="8">
        <v>0.12</v>
      </c>
      <c r="AJ35" s="8"/>
      <c r="AK35" s="8"/>
      <c r="AL35" s="8">
        <v>0.44</v>
      </c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>
        <v>0.15</v>
      </c>
      <c r="BR35" s="8"/>
      <c r="BS35" s="8"/>
      <c r="BT35" s="8"/>
      <c r="BU35" s="8">
        <v>0.26</v>
      </c>
      <c r="BV35" s="8"/>
      <c r="BW35" s="8"/>
      <c r="BX35" s="8"/>
      <c r="BY35" s="8"/>
      <c r="BZ35" s="8"/>
      <c r="CA35" s="8"/>
      <c r="CB35" s="8">
        <v>0.1</v>
      </c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>
        <f t="shared" si="0"/>
        <v>1869.9799999999998</v>
      </c>
    </row>
    <row r="36" spans="1:98" x14ac:dyDescent="0.25">
      <c r="A36" s="114"/>
      <c r="B36" s="6">
        <v>30</v>
      </c>
      <c r="C36" s="7" t="s">
        <v>80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>
        <v>0.81</v>
      </c>
      <c r="T36" s="8"/>
      <c r="U36" s="8"/>
      <c r="V36" s="8"/>
      <c r="W36" s="8">
        <v>33.51</v>
      </c>
      <c r="X36" s="8">
        <v>450.57</v>
      </c>
      <c r="Y36" s="8">
        <v>113.81</v>
      </c>
      <c r="Z36" s="8">
        <v>4.4000000000000004</v>
      </c>
      <c r="AA36" s="8"/>
      <c r="AB36" s="8"/>
      <c r="AC36" s="8">
        <v>1.52</v>
      </c>
      <c r="AD36" s="8"/>
      <c r="AE36" s="8"/>
      <c r="AF36" s="8"/>
      <c r="AG36" s="8"/>
      <c r="AH36" s="8">
        <v>0.26</v>
      </c>
      <c r="AI36" s="8"/>
      <c r="AJ36" s="8"/>
      <c r="AK36" s="8"/>
      <c r="AL36" s="8">
        <v>13.95</v>
      </c>
      <c r="AM36" s="8"/>
      <c r="AN36" s="8"/>
      <c r="AO36" s="8"/>
      <c r="AP36" s="8"/>
      <c r="AQ36" s="8"/>
      <c r="AR36" s="8">
        <v>0.02</v>
      </c>
      <c r="AS36" s="8"/>
      <c r="AT36" s="8"/>
      <c r="AU36" s="8"/>
      <c r="AV36" s="8"/>
      <c r="AW36" s="8"/>
      <c r="AX36" s="8"/>
      <c r="AY36" s="8"/>
      <c r="AZ36" s="8"/>
      <c r="BA36" s="8"/>
      <c r="BB36" s="8">
        <v>0.14000000000000001</v>
      </c>
      <c r="BC36" s="8"/>
      <c r="BD36" s="8"/>
      <c r="BE36" s="8"/>
      <c r="BF36" s="8"/>
      <c r="BG36" s="8"/>
      <c r="BH36" s="8"/>
      <c r="BI36" s="8">
        <v>0.12</v>
      </c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>
        <v>0.88</v>
      </c>
      <c r="BV36" s="8"/>
      <c r="BW36" s="8">
        <v>0.18</v>
      </c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>
        <f t="shared" si="0"/>
        <v>620.16999999999996</v>
      </c>
    </row>
    <row r="37" spans="1:98" x14ac:dyDescent="0.25">
      <c r="A37" s="114"/>
      <c r="B37" s="6">
        <v>31</v>
      </c>
      <c r="C37" s="7" t="s">
        <v>81</v>
      </c>
      <c r="D37" s="8"/>
      <c r="E37" s="8"/>
      <c r="F37" s="8"/>
      <c r="G37" s="8">
        <v>0.05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>
        <v>55.08</v>
      </c>
      <c r="X37" s="8">
        <v>303.22000000000003</v>
      </c>
      <c r="Y37" s="8">
        <v>110.98</v>
      </c>
      <c r="Z37" s="8">
        <v>2</v>
      </c>
      <c r="AA37" s="8"/>
      <c r="AB37" s="8"/>
      <c r="AC37" s="8">
        <v>3.14</v>
      </c>
      <c r="AD37" s="8"/>
      <c r="AE37" s="8"/>
      <c r="AF37" s="8"/>
      <c r="AG37" s="8"/>
      <c r="AH37" s="8"/>
      <c r="AI37" s="8"/>
      <c r="AJ37" s="8"/>
      <c r="AK37" s="8"/>
      <c r="AL37" s="8">
        <v>22.95</v>
      </c>
      <c r="AM37" s="8"/>
      <c r="AN37" s="8"/>
      <c r="AO37" s="8"/>
      <c r="AP37" s="8">
        <v>0.21</v>
      </c>
      <c r="AQ37" s="8"/>
      <c r="AR37" s="8">
        <v>0.33</v>
      </c>
      <c r="AS37" s="8"/>
      <c r="AT37" s="8"/>
      <c r="AU37" s="8"/>
      <c r="AV37" s="8"/>
      <c r="AW37" s="8"/>
      <c r="AX37" s="8"/>
      <c r="AY37" s="8"/>
      <c r="AZ37" s="8"/>
      <c r="BA37" s="8">
        <v>0.46</v>
      </c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>
        <v>0.15</v>
      </c>
      <c r="BV37" s="8"/>
      <c r="BW37" s="8"/>
      <c r="BX37" s="8"/>
      <c r="BY37" s="8"/>
      <c r="BZ37" s="8">
        <v>38.9</v>
      </c>
      <c r="CA37" s="8"/>
      <c r="CB37" s="8"/>
      <c r="CC37" s="8"/>
      <c r="CD37" s="8"/>
      <c r="CE37" s="8">
        <v>3.75</v>
      </c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>
        <f t="shared" si="0"/>
        <v>541.21999999999991</v>
      </c>
    </row>
    <row r="38" spans="1:98" x14ac:dyDescent="0.25">
      <c r="A38" s="114"/>
      <c r="B38" s="6">
        <v>32</v>
      </c>
      <c r="C38" s="7" t="s">
        <v>82</v>
      </c>
      <c r="D38" s="8"/>
      <c r="E38" s="8"/>
      <c r="F38" s="8"/>
      <c r="G38" s="8">
        <v>0.09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>
        <v>1488.08</v>
      </c>
      <c r="W38" s="8">
        <v>89.82</v>
      </c>
      <c r="X38" s="8">
        <v>1446.62</v>
      </c>
      <c r="Y38" s="8">
        <v>122.98</v>
      </c>
      <c r="Z38" s="8">
        <v>17.920000000000002</v>
      </c>
      <c r="AA38" s="8"/>
      <c r="AB38" s="8"/>
      <c r="AC38" s="8"/>
      <c r="AD38" s="8"/>
      <c r="AE38" s="8"/>
      <c r="AF38" s="8"/>
      <c r="AG38" s="8"/>
      <c r="AH38" s="8">
        <v>0.28000000000000003</v>
      </c>
      <c r="AI38" s="8"/>
      <c r="AJ38" s="8"/>
      <c r="AK38" s="8"/>
      <c r="AL38" s="8">
        <v>9.2100000000000009</v>
      </c>
      <c r="AM38" s="8"/>
      <c r="AN38" s="8"/>
      <c r="AO38" s="8"/>
      <c r="AP38" s="8">
        <v>0.02</v>
      </c>
      <c r="AQ38" s="8"/>
      <c r="AR38" s="8">
        <v>0.49</v>
      </c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>
        <v>0.23</v>
      </c>
      <c r="BD38" s="8"/>
      <c r="BE38" s="8">
        <v>0.46</v>
      </c>
      <c r="BF38" s="8"/>
      <c r="BG38" s="8"/>
      <c r="BH38" s="8"/>
      <c r="BI38" s="8"/>
      <c r="BJ38" s="8"/>
      <c r="BK38" s="8"/>
      <c r="BL38" s="8">
        <v>0.19</v>
      </c>
      <c r="BM38" s="8"/>
      <c r="BN38" s="8"/>
      <c r="BO38" s="8"/>
      <c r="BP38" s="8"/>
      <c r="BQ38" s="8"/>
      <c r="BR38" s="8"/>
      <c r="BS38" s="8"/>
      <c r="BT38" s="8"/>
      <c r="BU38" s="8">
        <v>0.53</v>
      </c>
      <c r="BV38" s="8"/>
      <c r="BW38" s="8"/>
      <c r="BX38" s="8"/>
      <c r="BY38" s="8"/>
      <c r="BZ38" s="8"/>
      <c r="CA38" s="8"/>
      <c r="CB38" s="8"/>
      <c r="CC38" s="8"/>
      <c r="CD38" s="8"/>
      <c r="CE38" s="8">
        <v>0.04</v>
      </c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>
        <f t="shared" si="0"/>
        <v>3176.96</v>
      </c>
    </row>
    <row r="39" spans="1:98" x14ac:dyDescent="0.25">
      <c r="A39" s="114"/>
      <c r="B39" s="6">
        <v>33</v>
      </c>
      <c r="C39" s="7" t="s">
        <v>83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>
        <v>3517.59</v>
      </c>
      <c r="W39" s="8">
        <v>102.17</v>
      </c>
      <c r="X39" s="8">
        <v>3088.02</v>
      </c>
      <c r="Y39" s="8">
        <v>240.26</v>
      </c>
      <c r="Z39" s="8">
        <v>20.45</v>
      </c>
      <c r="AA39" s="8"/>
      <c r="AB39" s="8"/>
      <c r="AC39" s="8"/>
      <c r="AD39" s="8"/>
      <c r="AE39" s="8"/>
      <c r="AF39" s="8"/>
      <c r="AG39" s="8"/>
      <c r="AH39" s="8">
        <v>0.41</v>
      </c>
      <c r="AI39" s="8"/>
      <c r="AJ39" s="8"/>
      <c r="AK39" s="8"/>
      <c r="AL39" s="8">
        <v>30.43</v>
      </c>
      <c r="AM39" s="8"/>
      <c r="AN39" s="8"/>
      <c r="AO39" s="8"/>
      <c r="AP39" s="8"/>
      <c r="AQ39" s="8"/>
      <c r="AR39" s="8">
        <v>4.79</v>
      </c>
      <c r="AS39" s="8"/>
      <c r="AT39" s="8"/>
      <c r="AU39" s="8"/>
      <c r="AV39" s="8"/>
      <c r="AW39" s="8"/>
      <c r="AX39" s="8"/>
      <c r="AY39" s="8"/>
      <c r="AZ39" s="8"/>
      <c r="BA39" s="8">
        <v>4.7300000000000004</v>
      </c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>
        <v>0.38</v>
      </c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>
        <f t="shared" si="0"/>
        <v>7009.2300000000005</v>
      </c>
    </row>
    <row r="40" spans="1:98" x14ac:dyDescent="0.25">
      <c r="A40" s="114"/>
      <c r="B40" s="6">
        <v>34</v>
      </c>
      <c r="C40" s="7" t="s">
        <v>84</v>
      </c>
      <c r="D40" s="8">
        <v>0.84</v>
      </c>
      <c r="E40" s="8"/>
      <c r="F40" s="8"/>
      <c r="G40" s="8">
        <v>101.85</v>
      </c>
      <c r="H40" s="8"/>
      <c r="I40" s="8"/>
      <c r="J40" s="8"/>
      <c r="K40" s="8">
        <v>0.4</v>
      </c>
      <c r="L40" s="8"/>
      <c r="M40" s="8"/>
      <c r="N40" s="8"/>
      <c r="O40" s="8"/>
      <c r="P40" s="8"/>
      <c r="Q40" s="8"/>
      <c r="R40" s="8">
        <v>0.19</v>
      </c>
      <c r="S40" s="8">
        <v>54.65</v>
      </c>
      <c r="T40" s="8">
        <v>9.82</v>
      </c>
      <c r="U40" s="8"/>
      <c r="V40" s="8">
        <v>420.94</v>
      </c>
      <c r="W40" s="8">
        <v>579.37</v>
      </c>
      <c r="X40" s="8">
        <v>4903.95</v>
      </c>
      <c r="Y40" s="8">
        <v>2080.25</v>
      </c>
      <c r="Z40" s="8">
        <v>97.19</v>
      </c>
      <c r="AA40" s="8"/>
      <c r="AB40" s="8"/>
      <c r="AC40" s="8">
        <v>893.15</v>
      </c>
      <c r="AD40" s="8"/>
      <c r="AE40" s="8"/>
      <c r="AF40" s="8"/>
      <c r="AG40" s="8"/>
      <c r="AH40" s="8">
        <v>4.6100000000000003</v>
      </c>
      <c r="AI40" s="8"/>
      <c r="AJ40" s="8"/>
      <c r="AK40" s="8">
        <v>0.12</v>
      </c>
      <c r="AL40" s="8">
        <v>21.02</v>
      </c>
      <c r="AM40" s="8"/>
      <c r="AN40" s="8"/>
      <c r="AO40" s="8"/>
      <c r="AP40" s="8">
        <v>0.42</v>
      </c>
      <c r="AQ40" s="8"/>
      <c r="AR40" s="8">
        <v>0.26</v>
      </c>
      <c r="AS40" s="8"/>
      <c r="AT40" s="8"/>
      <c r="AU40" s="8"/>
      <c r="AV40" s="8">
        <v>0.23</v>
      </c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>
        <v>0.06</v>
      </c>
      <c r="BR40" s="8"/>
      <c r="BS40" s="8"/>
      <c r="BT40" s="8"/>
      <c r="BU40" s="8">
        <v>3.06</v>
      </c>
      <c r="BV40" s="8"/>
      <c r="BW40" s="8"/>
      <c r="BX40" s="8">
        <v>0.05</v>
      </c>
      <c r="BY40" s="8"/>
      <c r="BZ40" s="8"/>
      <c r="CA40" s="8"/>
      <c r="CB40" s="8">
        <v>2.13</v>
      </c>
      <c r="CC40" s="8">
        <v>0.13</v>
      </c>
      <c r="CD40" s="8"/>
      <c r="CE40" s="8"/>
      <c r="CF40" s="8"/>
      <c r="CG40" s="8"/>
      <c r="CH40" s="8"/>
      <c r="CI40" s="8"/>
      <c r="CJ40" s="8">
        <v>0.14000000000000001</v>
      </c>
      <c r="CK40" s="8"/>
      <c r="CL40" s="8"/>
      <c r="CM40" s="8"/>
      <c r="CN40" s="8"/>
      <c r="CO40" s="8"/>
      <c r="CP40" s="8"/>
      <c r="CQ40" s="8"/>
      <c r="CR40" s="8"/>
      <c r="CS40" s="8"/>
      <c r="CT40" s="8">
        <f t="shared" si="0"/>
        <v>9174.8299999999981</v>
      </c>
    </row>
    <row r="41" spans="1:98" x14ac:dyDescent="0.25">
      <c r="A41" s="114"/>
      <c r="B41" s="6">
        <v>35</v>
      </c>
      <c r="C41" s="7" t="s">
        <v>85</v>
      </c>
      <c r="D41" s="8"/>
      <c r="E41" s="8"/>
      <c r="F41" s="8"/>
      <c r="G41" s="8">
        <v>15.51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>
        <v>4.07</v>
      </c>
      <c r="T41" s="8"/>
      <c r="U41" s="8">
        <v>0.42</v>
      </c>
      <c r="V41" s="8"/>
      <c r="W41" s="8">
        <v>132.44</v>
      </c>
      <c r="X41" s="8">
        <v>3381.34</v>
      </c>
      <c r="Y41" s="8">
        <v>163.27000000000001</v>
      </c>
      <c r="Z41" s="8">
        <v>16.84</v>
      </c>
      <c r="AA41" s="8">
        <v>7.0000000000000007E-2</v>
      </c>
      <c r="AB41" s="8"/>
      <c r="AC41" s="8">
        <v>116.12</v>
      </c>
      <c r="AD41" s="8"/>
      <c r="AE41" s="8"/>
      <c r="AF41" s="8"/>
      <c r="AG41" s="8"/>
      <c r="AH41" s="8">
        <v>1.03</v>
      </c>
      <c r="AI41" s="8"/>
      <c r="AJ41" s="8"/>
      <c r="AK41" s="8"/>
      <c r="AL41" s="8">
        <v>46.29</v>
      </c>
      <c r="AM41" s="8"/>
      <c r="AN41" s="8"/>
      <c r="AO41" s="8"/>
      <c r="AP41" s="8">
        <v>0.04</v>
      </c>
      <c r="AQ41" s="8"/>
      <c r="AR41" s="8">
        <v>0.55000000000000004</v>
      </c>
      <c r="AS41" s="8"/>
      <c r="AT41" s="8">
        <v>0.01</v>
      </c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>
        <v>3.25</v>
      </c>
      <c r="BV41" s="8">
        <v>0.26</v>
      </c>
      <c r="BW41" s="8"/>
      <c r="BX41" s="8"/>
      <c r="BY41" s="8"/>
      <c r="BZ41" s="8"/>
      <c r="CA41" s="8"/>
      <c r="CB41" s="8">
        <v>0.86</v>
      </c>
      <c r="CC41" s="8"/>
      <c r="CD41" s="8">
        <v>0.03</v>
      </c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>
        <f t="shared" si="0"/>
        <v>3882.4000000000015</v>
      </c>
    </row>
    <row r="42" spans="1:98" x14ac:dyDescent="0.25">
      <c r="A42" s="114"/>
      <c r="B42" s="6">
        <v>36</v>
      </c>
      <c r="C42" s="7" t="s">
        <v>86</v>
      </c>
      <c r="D42" s="8"/>
      <c r="E42" s="8"/>
      <c r="F42" s="8"/>
      <c r="G42" s="8">
        <v>13.85</v>
      </c>
      <c r="H42" s="8"/>
      <c r="I42" s="8"/>
      <c r="J42" s="8"/>
      <c r="K42" s="8"/>
      <c r="L42" s="8"/>
      <c r="M42" s="8"/>
      <c r="N42" s="8"/>
      <c r="O42" s="8"/>
      <c r="P42" s="8">
        <v>7.0000000000000007E-2</v>
      </c>
      <c r="Q42" s="8"/>
      <c r="R42" s="8"/>
      <c r="S42" s="8">
        <v>1.77</v>
      </c>
      <c r="T42" s="8"/>
      <c r="U42" s="8"/>
      <c r="V42" s="8">
        <v>4022.86</v>
      </c>
      <c r="W42" s="8">
        <v>243.04</v>
      </c>
      <c r="X42" s="8">
        <v>3833.6</v>
      </c>
      <c r="Y42" s="8">
        <v>543.73</v>
      </c>
      <c r="Z42" s="8">
        <v>61.29</v>
      </c>
      <c r="AA42" s="8">
        <v>4.0999999999999996</v>
      </c>
      <c r="AB42" s="8"/>
      <c r="AC42" s="8">
        <v>161.97</v>
      </c>
      <c r="AD42" s="8"/>
      <c r="AE42" s="8"/>
      <c r="AF42" s="8"/>
      <c r="AG42" s="8"/>
      <c r="AH42" s="8">
        <v>0.1</v>
      </c>
      <c r="AI42" s="8"/>
      <c r="AJ42" s="8"/>
      <c r="AK42" s="8"/>
      <c r="AL42" s="8">
        <v>43.95</v>
      </c>
      <c r="AM42" s="8"/>
      <c r="AN42" s="8"/>
      <c r="AO42" s="8"/>
      <c r="AP42" s="8">
        <v>0.14000000000000001</v>
      </c>
      <c r="AQ42" s="8"/>
      <c r="AR42" s="8">
        <v>2.5499999999999998</v>
      </c>
      <c r="AS42" s="8">
        <v>0.15</v>
      </c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>
        <v>0.65</v>
      </c>
      <c r="BV42" s="8"/>
      <c r="BW42" s="8"/>
      <c r="BX42" s="8"/>
      <c r="BY42" s="8"/>
      <c r="BZ42" s="8">
        <v>0.11</v>
      </c>
      <c r="CA42" s="8"/>
      <c r="CB42" s="8">
        <v>1.1299999999999999</v>
      </c>
      <c r="CC42" s="8">
        <v>0.04</v>
      </c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>
        <f t="shared" si="0"/>
        <v>8935.1</v>
      </c>
    </row>
    <row r="43" spans="1:98" x14ac:dyDescent="0.25">
      <c r="A43" s="114"/>
      <c r="B43" s="6">
        <v>37</v>
      </c>
      <c r="C43" s="7" t="s">
        <v>87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>
        <v>143.19999999999999</v>
      </c>
      <c r="W43" s="8">
        <v>88.47</v>
      </c>
      <c r="X43" s="8">
        <v>1001.86</v>
      </c>
      <c r="Y43" s="8">
        <v>138.22</v>
      </c>
      <c r="Z43" s="8">
        <v>37.6</v>
      </c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>
        <v>65.97</v>
      </c>
      <c r="AM43" s="8"/>
      <c r="AN43" s="8"/>
      <c r="AO43" s="8"/>
      <c r="AP43" s="8">
        <v>0.16</v>
      </c>
      <c r="AQ43" s="8"/>
      <c r="AR43" s="8">
        <v>4.66</v>
      </c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>
        <v>0.11</v>
      </c>
      <c r="BV43" s="8"/>
      <c r="BW43" s="8"/>
      <c r="BX43" s="8"/>
      <c r="BY43" s="8"/>
      <c r="BZ43" s="8">
        <v>0.02</v>
      </c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>
        <f t="shared" si="0"/>
        <v>1480.27</v>
      </c>
    </row>
    <row r="44" spans="1:98" x14ac:dyDescent="0.25">
      <c r="A44" s="114"/>
      <c r="B44" s="6">
        <v>38</v>
      </c>
      <c r="C44" s="7" t="s">
        <v>88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>
        <v>520.49</v>
      </c>
      <c r="W44" s="8">
        <v>35.68</v>
      </c>
      <c r="X44" s="8">
        <v>499.97</v>
      </c>
      <c r="Y44" s="8">
        <v>38.31</v>
      </c>
      <c r="Z44" s="8">
        <v>1.32</v>
      </c>
      <c r="AA44" s="8"/>
      <c r="AB44" s="8"/>
      <c r="AC44" s="8">
        <v>0.43</v>
      </c>
      <c r="AD44" s="8"/>
      <c r="AE44" s="8"/>
      <c r="AF44" s="8"/>
      <c r="AG44" s="8"/>
      <c r="AH44" s="8"/>
      <c r="AI44" s="8"/>
      <c r="AJ44" s="8"/>
      <c r="AK44" s="8"/>
      <c r="AL44" s="8">
        <v>3.89</v>
      </c>
      <c r="AM44" s="8"/>
      <c r="AN44" s="8"/>
      <c r="AO44" s="8"/>
      <c r="AP44" s="8"/>
      <c r="AQ44" s="8">
        <v>0.46</v>
      </c>
      <c r="AR44" s="8">
        <v>0.84</v>
      </c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>
        <v>0.06</v>
      </c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>
        <f t="shared" si="0"/>
        <v>1101.4499999999998</v>
      </c>
    </row>
    <row r="45" spans="1:98" x14ac:dyDescent="0.25">
      <c r="A45" s="114"/>
      <c r="B45" s="6">
        <v>39</v>
      </c>
      <c r="C45" s="7" t="s">
        <v>89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>
        <v>9.91</v>
      </c>
      <c r="X45" s="8">
        <v>94.61</v>
      </c>
      <c r="Y45" s="8">
        <v>3.75</v>
      </c>
      <c r="Z45" s="8"/>
      <c r="AA45" s="8"/>
      <c r="AB45" s="8"/>
      <c r="AC45" s="8">
        <v>0.36</v>
      </c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>
        <f t="shared" si="0"/>
        <v>108.63</v>
      </c>
    </row>
    <row r="46" spans="1:98" x14ac:dyDescent="0.25">
      <c r="A46" s="114"/>
      <c r="B46" s="6">
        <v>40</v>
      </c>
      <c r="C46" s="7" t="s">
        <v>90</v>
      </c>
      <c r="D46" s="8"/>
      <c r="E46" s="8"/>
      <c r="F46" s="8"/>
      <c r="G46" s="8">
        <v>1.63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>
        <v>6.16</v>
      </c>
      <c r="T46" s="8"/>
      <c r="U46" s="8"/>
      <c r="V46" s="8">
        <v>645.86</v>
      </c>
      <c r="W46" s="8">
        <v>370.77</v>
      </c>
      <c r="X46" s="8">
        <v>2207.25</v>
      </c>
      <c r="Y46" s="8">
        <v>108.45</v>
      </c>
      <c r="Z46" s="8">
        <v>19.2</v>
      </c>
      <c r="AA46" s="8">
        <v>0.6</v>
      </c>
      <c r="AB46" s="8"/>
      <c r="AC46" s="8">
        <v>133.41999999999999</v>
      </c>
      <c r="AD46" s="8"/>
      <c r="AE46" s="8"/>
      <c r="AF46" s="8"/>
      <c r="AG46" s="8"/>
      <c r="AH46" s="8">
        <v>0.04</v>
      </c>
      <c r="AI46" s="8"/>
      <c r="AJ46" s="8"/>
      <c r="AK46" s="8"/>
      <c r="AL46" s="8">
        <v>68.59</v>
      </c>
      <c r="AM46" s="8"/>
      <c r="AN46" s="8"/>
      <c r="AO46" s="8">
        <v>7.0000000000000007E-2</v>
      </c>
      <c r="AP46" s="8">
        <v>0.09</v>
      </c>
      <c r="AQ46" s="8"/>
      <c r="AR46" s="8">
        <v>0.72</v>
      </c>
      <c r="AS46" s="8"/>
      <c r="AT46" s="8"/>
      <c r="AU46" s="8"/>
      <c r="AV46" s="8"/>
      <c r="AW46" s="8"/>
      <c r="AX46" s="8"/>
      <c r="AY46" s="8"/>
      <c r="AZ46" s="8"/>
      <c r="BA46" s="8">
        <v>0.46</v>
      </c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>
        <v>3.11</v>
      </c>
      <c r="BV46" s="8"/>
      <c r="BW46" s="8"/>
      <c r="BX46" s="8"/>
      <c r="BY46" s="8"/>
      <c r="BZ46" s="8">
        <v>0.25</v>
      </c>
      <c r="CA46" s="8"/>
      <c r="CB46" s="8">
        <v>1.64</v>
      </c>
      <c r="CC46" s="8">
        <v>0.1</v>
      </c>
      <c r="CD46" s="8"/>
      <c r="CE46" s="8">
        <v>0.04</v>
      </c>
      <c r="CF46" s="8"/>
      <c r="CG46" s="8"/>
      <c r="CH46" s="8"/>
      <c r="CI46" s="8">
        <v>0.85</v>
      </c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>
        <f t="shared" si="0"/>
        <v>3569.2999999999997</v>
      </c>
    </row>
    <row r="47" spans="1:98" x14ac:dyDescent="0.25">
      <c r="A47" s="114"/>
      <c r="B47" s="6">
        <v>41</v>
      </c>
      <c r="C47" s="7" t="s">
        <v>91</v>
      </c>
      <c r="D47" s="8"/>
      <c r="E47" s="8"/>
      <c r="F47" s="8"/>
      <c r="G47" s="8">
        <v>150.74</v>
      </c>
      <c r="H47" s="8"/>
      <c r="I47" s="8"/>
      <c r="J47" s="8"/>
      <c r="K47" s="8"/>
      <c r="L47" s="8"/>
      <c r="M47" s="8"/>
      <c r="N47" s="8"/>
      <c r="O47" s="8"/>
      <c r="P47" s="8"/>
      <c r="Q47" s="8">
        <v>0.23</v>
      </c>
      <c r="R47" s="8"/>
      <c r="S47" s="8">
        <v>29.94</v>
      </c>
      <c r="T47" s="8">
        <v>4.95</v>
      </c>
      <c r="U47" s="8">
        <v>3.44</v>
      </c>
      <c r="V47" s="8"/>
      <c r="W47" s="8">
        <v>221.8</v>
      </c>
      <c r="X47" s="8">
        <v>869.02</v>
      </c>
      <c r="Y47" s="8">
        <v>167.67</v>
      </c>
      <c r="Z47" s="8">
        <v>0.59</v>
      </c>
      <c r="AA47" s="8"/>
      <c r="AB47" s="8">
        <v>2.02</v>
      </c>
      <c r="AC47" s="8">
        <v>1009.93</v>
      </c>
      <c r="AD47" s="8"/>
      <c r="AE47" s="8"/>
      <c r="AF47" s="8"/>
      <c r="AG47" s="8"/>
      <c r="AH47" s="8">
        <v>0.75</v>
      </c>
      <c r="AI47" s="8"/>
      <c r="AJ47" s="8"/>
      <c r="AK47" s="8"/>
      <c r="AL47" s="8">
        <v>2.84</v>
      </c>
      <c r="AM47" s="8"/>
      <c r="AN47" s="8"/>
      <c r="AO47" s="8"/>
      <c r="AP47" s="8">
        <v>0.06</v>
      </c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>
        <v>0.16</v>
      </c>
      <c r="BF47" s="8">
        <v>0.24</v>
      </c>
      <c r="BG47" s="8"/>
      <c r="BH47" s="8">
        <v>0.11</v>
      </c>
      <c r="BI47" s="8"/>
      <c r="BJ47" s="8">
        <v>0.11</v>
      </c>
      <c r="BK47" s="8"/>
      <c r="BL47" s="8"/>
      <c r="BM47" s="8"/>
      <c r="BN47" s="8">
        <v>2.81</v>
      </c>
      <c r="BO47" s="8">
        <v>0.14000000000000001</v>
      </c>
      <c r="BP47" s="8"/>
      <c r="BQ47" s="8"/>
      <c r="BR47" s="8"/>
      <c r="BS47" s="8"/>
      <c r="BT47" s="8"/>
      <c r="BU47" s="8">
        <v>0.52</v>
      </c>
      <c r="BV47" s="8"/>
      <c r="BW47" s="8"/>
      <c r="BX47" s="8"/>
      <c r="BY47" s="8"/>
      <c r="BZ47" s="8"/>
      <c r="CA47" s="8"/>
      <c r="CB47" s="8">
        <v>4.4000000000000004</v>
      </c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>
        <f t="shared" si="0"/>
        <v>2472.4699999999998</v>
      </c>
    </row>
    <row r="48" spans="1:98" x14ac:dyDescent="0.25">
      <c r="A48" s="114"/>
      <c r="B48" s="6">
        <v>42</v>
      </c>
      <c r="C48" s="7" t="s">
        <v>92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>
        <v>38.19</v>
      </c>
      <c r="X48" s="8">
        <v>100.37</v>
      </c>
      <c r="Y48" s="8">
        <v>5.43</v>
      </c>
      <c r="Z48" s="8"/>
      <c r="AA48" s="8"/>
      <c r="AB48" s="8"/>
      <c r="AC48" s="8">
        <v>5.87</v>
      </c>
      <c r="AD48" s="8"/>
      <c r="AE48" s="8"/>
      <c r="AF48" s="8"/>
      <c r="AG48" s="8"/>
      <c r="AH48" s="8"/>
      <c r="AI48" s="8"/>
      <c r="AJ48" s="8"/>
      <c r="AK48" s="8"/>
      <c r="AL48" s="8">
        <v>7.27</v>
      </c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>
        <f t="shared" si="0"/>
        <v>157.13000000000002</v>
      </c>
    </row>
    <row r="49" spans="1:98" x14ac:dyDescent="0.25">
      <c r="A49" s="114"/>
      <c r="B49" s="6">
        <v>43</v>
      </c>
      <c r="C49" s="7" t="s">
        <v>93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>
        <v>1766.33</v>
      </c>
      <c r="W49" s="8">
        <v>0.82</v>
      </c>
      <c r="X49" s="8">
        <v>935.21</v>
      </c>
      <c r="Y49" s="8">
        <v>56.17</v>
      </c>
      <c r="Z49" s="8">
        <v>15.31</v>
      </c>
      <c r="AA49" s="8"/>
      <c r="AB49" s="8"/>
      <c r="AC49" s="8">
        <v>0.21</v>
      </c>
      <c r="AD49" s="8"/>
      <c r="AE49" s="8"/>
      <c r="AF49" s="8"/>
      <c r="AG49" s="8"/>
      <c r="AH49" s="8">
        <v>0.04</v>
      </c>
      <c r="AI49" s="8"/>
      <c r="AJ49" s="8"/>
      <c r="AK49" s="8"/>
      <c r="AL49" s="8">
        <v>3.88</v>
      </c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>
        <v>0.1</v>
      </c>
      <c r="BV49" s="8"/>
      <c r="BW49" s="8"/>
      <c r="BX49" s="8"/>
      <c r="BY49" s="8"/>
      <c r="BZ49" s="8"/>
      <c r="CA49" s="8"/>
      <c r="CB49" s="8">
        <v>1.7</v>
      </c>
      <c r="CC49" s="8"/>
      <c r="CD49" s="8"/>
      <c r="CE49" s="8">
        <v>0.28999999999999998</v>
      </c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>
        <f t="shared" si="0"/>
        <v>2780.0599999999995</v>
      </c>
    </row>
    <row r="50" spans="1:98" x14ac:dyDescent="0.25">
      <c r="A50" s="114"/>
      <c r="B50" s="6">
        <v>44</v>
      </c>
      <c r="C50" s="7" t="s">
        <v>94</v>
      </c>
      <c r="D50" s="8"/>
      <c r="E50" s="8"/>
      <c r="F50" s="8"/>
      <c r="G50" s="8">
        <v>1.74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>
        <v>0.16</v>
      </c>
      <c r="T50" s="8"/>
      <c r="U50" s="8"/>
      <c r="V50" s="8"/>
      <c r="W50" s="8">
        <v>118.78</v>
      </c>
      <c r="X50" s="8">
        <v>2877.59</v>
      </c>
      <c r="Y50" s="8">
        <v>777.21</v>
      </c>
      <c r="Z50" s="8">
        <v>33.33</v>
      </c>
      <c r="AA50" s="8"/>
      <c r="AB50" s="8"/>
      <c r="AC50" s="8">
        <v>13.62</v>
      </c>
      <c r="AD50" s="8"/>
      <c r="AE50" s="8"/>
      <c r="AF50" s="8"/>
      <c r="AG50" s="8"/>
      <c r="AH50" s="8">
        <v>0.85</v>
      </c>
      <c r="AI50" s="8"/>
      <c r="AJ50" s="8"/>
      <c r="AK50" s="8"/>
      <c r="AL50" s="8">
        <v>35.799999999999997</v>
      </c>
      <c r="AM50" s="8"/>
      <c r="AN50" s="8"/>
      <c r="AO50" s="8"/>
      <c r="AP50" s="8">
        <v>0.09</v>
      </c>
      <c r="AQ50" s="8"/>
      <c r="AR50" s="8">
        <v>1.49</v>
      </c>
      <c r="AS50" s="8"/>
      <c r="AT50" s="8"/>
      <c r="AU50" s="8"/>
      <c r="AV50" s="8"/>
      <c r="AW50" s="8"/>
      <c r="AX50" s="8"/>
      <c r="AY50" s="8"/>
      <c r="AZ50" s="8"/>
      <c r="BA50" s="8">
        <v>0.24</v>
      </c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>
        <v>0.98</v>
      </c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>
        <f t="shared" si="0"/>
        <v>3861.8799999999997</v>
      </c>
    </row>
    <row r="51" spans="1:98" x14ac:dyDescent="0.25">
      <c r="A51" s="114"/>
      <c r="B51" s="6">
        <v>45</v>
      </c>
      <c r="C51" s="7" t="s">
        <v>95</v>
      </c>
      <c r="D51" s="8"/>
      <c r="E51" s="8"/>
      <c r="F51" s="8"/>
      <c r="G51" s="8">
        <v>7.18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>
        <v>1668.76</v>
      </c>
      <c r="W51" s="8">
        <v>105.5</v>
      </c>
      <c r="X51" s="8">
        <v>2114.06</v>
      </c>
      <c r="Y51" s="8">
        <v>220.17</v>
      </c>
      <c r="Z51" s="8">
        <v>50.68</v>
      </c>
      <c r="AA51" s="8"/>
      <c r="AB51" s="8"/>
      <c r="AC51" s="8">
        <v>64.819999999999993</v>
      </c>
      <c r="AD51" s="8"/>
      <c r="AE51" s="8"/>
      <c r="AF51" s="8"/>
      <c r="AG51" s="8"/>
      <c r="AH51" s="8">
        <v>1</v>
      </c>
      <c r="AI51" s="8"/>
      <c r="AJ51" s="8"/>
      <c r="AK51" s="8">
        <v>0.3</v>
      </c>
      <c r="AL51" s="8">
        <v>49.36</v>
      </c>
      <c r="AM51" s="8"/>
      <c r="AN51" s="8"/>
      <c r="AO51" s="8"/>
      <c r="AP51" s="8">
        <v>0.06</v>
      </c>
      <c r="AQ51" s="8"/>
      <c r="AR51" s="8">
        <v>2.1800000000000002</v>
      </c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>
        <v>2.68</v>
      </c>
      <c r="BV51" s="8"/>
      <c r="BW51" s="8"/>
      <c r="BX51" s="8"/>
      <c r="BY51" s="8"/>
      <c r="BZ51" s="8"/>
      <c r="CA51" s="8"/>
      <c r="CB51" s="8">
        <v>2.2799999999999998</v>
      </c>
      <c r="CC51" s="8">
        <v>0.03</v>
      </c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>
        <f t="shared" si="0"/>
        <v>4289.0600000000004</v>
      </c>
    </row>
    <row r="52" spans="1:98" x14ac:dyDescent="0.25">
      <c r="A52" s="114"/>
      <c r="B52" s="6">
        <v>46</v>
      </c>
      <c r="C52" s="7" t="s">
        <v>96</v>
      </c>
      <c r="D52" s="8"/>
      <c r="E52" s="8"/>
      <c r="F52" s="8"/>
      <c r="G52" s="8">
        <v>0.19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>
        <v>2307.8000000000002</v>
      </c>
      <c r="W52" s="8">
        <v>2.75</v>
      </c>
      <c r="X52" s="8">
        <v>298.55</v>
      </c>
      <c r="Y52" s="8">
        <v>17.71</v>
      </c>
      <c r="Z52" s="8">
        <v>8.52</v>
      </c>
      <c r="AA52" s="8"/>
      <c r="AB52" s="8"/>
      <c r="AC52" s="8"/>
      <c r="AD52" s="8"/>
      <c r="AE52" s="8"/>
      <c r="AF52" s="8"/>
      <c r="AG52" s="8"/>
      <c r="AH52" s="8">
        <v>0.13</v>
      </c>
      <c r="AI52" s="8"/>
      <c r="AJ52" s="8"/>
      <c r="AK52" s="8"/>
      <c r="AL52" s="8">
        <v>7.96</v>
      </c>
      <c r="AM52" s="8"/>
      <c r="AN52" s="8"/>
      <c r="AO52" s="8"/>
      <c r="AP52" s="8">
        <v>0.13</v>
      </c>
      <c r="AQ52" s="8"/>
      <c r="AR52" s="8">
        <v>0.11</v>
      </c>
      <c r="AS52" s="8"/>
      <c r="AT52" s="8"/>
      <c r="AU52" s="8"/>
      <c r="AV52" s="8"/>
      <c r="AW52" s="8"/>
      <c r="AX52" s="8"/>
      <c r="AY52" s="8"/>
      <c r="AZ52" s="8"/>
      <c r="BA52" s="8">
        <v>0.08</v>
      </c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>
        <v>0.03</v>
      </c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>
        <f t="shared" si="0"/>
        <v>2643.9600000000009</v>
      </c>
    </row>
    <row r="53" spans="1:98" x14ac:dyDescent="0.25">
      <c r="A53" s="114"/>
      <c r="B53" s="6">
        <v>47</v>
      </c>
      <c r="C53" s="7" t="s">
        <v>97</v>
      </c>
      <c r="D53" s="8"/>
      <c r="E53" s="8"/>
      <c r="F53" s="8"/>
      <c r="G53" s="8">
        <v>9.6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>
        <v>2.2799999999999998</v>
      </c>
      <c r="T53" s="8"/>
      <c r="U53" s="8">
        <v>0.71</v>
      </c>
      <c r="V53" s="8">
        <v>1274.8499999999999</v>
      </c>
      <c r="W53" s="8">
        <v>25.16</v>
      </c>
      <c r="X53" s="8">
        <v>836.16</v>
      </c>
      <c r="Y53" s="8">
        <v>132.16</v>
      </c>
      <c r="Z53" s="8">
        <v>32.869999999999997</v>
      </c>
      <c r="AA53" s="8"/>
      <c r="AB53" s="8"/>
      <c r="AC53" s="8">
        <v>5.27</v>
      </c>
      <c r="AD53" s="8"/>
      <c r="AE53" s="8"/>
      <c r="AF53" s="8"/>
      <c r="AG53" s="8"/>
      <c r="AH53" s="8"/>
      <c r="AI53" s="8"/>
      <c r="AJ53" s="8"/>
      <c r="AK53" s="8"/>
      <c r="AL53" s="8">
        <v>10.47</v>
      </c>
      <c r="AM53" s="8"/>
      <c r="AN53" s="8"/>
      <c r="AO53" s="8"/>
      <c r="AP53" s="8">
        <v>0.09</v>
      </c>
      <c r="AQ53" s="8"/>
      <c r="AR53" s="8">
        <v>0.16</v>
      </c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>
        <v>7.0000000000000007E-2</v>
      </c>
      <c r="BV53" s="8"/>
      <c r="BW53" s="8"/>
      <c r="BX53" s="8"/>
      <c r="BY53" s="8"/>
      <c r="BZ53" s="8"/>
      <c r="CA53" s="8"/>
      <c r="CB53" s="8">
        <v>2.66</v>
      </c>
      <c r="CC53" s="8"/>
      <c r="CD53" s="8"/>
      <c r="CE53" s="8"/>
      <c r="CF53" s="8">
        <v>0.25</v>
      </c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>
        <f t="shared" si="0"/>
        <v>2332.7599999999993</v>
      </c>
    </row>
    <row r="54" spans="1:98" x14ac:dyDescent="0.25">
      <c r="A54" s="114"/>
      <c r="B54" s="6">
        <v>48</v>
      </c>
      <c r="C54" s="7" t="s">
        <v>98</v>
      </c>
      <c r="D54" s="8"/>
      <c r="E54" s="8"/>
      <c r="F54" s="8"/>
      <c r="G54" s="8">
        <v>1.39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>
        <v>8.2100000000000009</v>
      </c>
      <c r="X54" s="8">
        <v>307.60000000000002</v>
      </c>
      <c r="Y54" s="8">
        <v>130.88</v>
      </c>
      <c r="Z54" s="8">
        <v>2.39</v>
      </c>
      <c r="AA54" s="8"/>
      <c r="AB54" s="8"/>
      <c r="AC54" s="8"/>
      <c r="AD54" s="8"/>
      <c r="AE54" s="8"/>
      <c r="AF54" s="8"/>
      <c r="AG54" s="8"/>
      <c r="AH54" s="8">
        <v>0.39</v>
      </c>
      <c r="AI54" s="8">
        <v>1.44</v>
      </c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>
        <v>0.25</v>
      </c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>
        <f t="shared" si="0"/>
        <v>452.55</v>
      </c>
    </row>
    <row r="55" spans="1:98" x14ac:dyDescent="0.25">
      <c r="A55" s="114"/>
      <c r="B55" s="6">
        <v>49</v>
      </c>
      <c r="C55" s="7" t="s">
        <v>99</v>
      </c>
      <c r="D55" s="8"/>
      <c r="E55" s="8"/>
      <c r="F55" s="8"/>
      <c r="G55" s="8">
        <v>14.65</v>
      </c>
      <c r="H55" s="8"/>
      <c r="I55" s="8"/>
      <c r="J55" s="8"/>
      <c r="K55" s="8"/>
      <c r="L55" s="8"/>
      <c r="M55" s="8"/>
      <c r="N55" s="8"/>
      <c r="O55" s="8"/>
      <c r="P55" s="8">
        <v>1.1399999999999999</v>
      </c>
      <c r="Q55" s="8">
        <v>0.21</v>
      </c>
      <c r="R55" s="8"/>
      <c r="S55" s="8">
        <v>1.78</v>
      </c>
      <c r="T55" s="8"/>
      <c r="U55" s="8"/>
      <c r="V55" s="8">
        <v>3858.55</v>
      </c>
      <c r="W55" s="8">
        <v>291.93</v>
      </c>
      <c r="X55" s="8">
        <v>4085.3</v>
      </c>
      <c r="Y55" s="8">
        <v>246.3</v>
      </c>
      <c r="Z55" s="8">
        <v>48.24</v>
      </c>
      <c r="AA55" s="8"/>
      <c r="AB55" s="8"/>
      <c r="AC55" s="8">
        <v>85.8</v>
      </c>
      <c r="AD55" s="8"/>
      <c r="AE55" s="8"/>
      <c r="AF55" s="8"/>
      <c r="AG55" s="8"/>
      <c r="AH55" s="8">
        <v>2.92</v>
      </c>
      <c r="AI55" s="8"/>
      <c r="AJ55" s="8"/>
      <c r="AK55" s="8">
        <v>0.04</v>
      </c>
      <c r="AL55" s="8">
        <v>83.49</v>
      </c>
      <c r="AM55" s="8"/>
      <c r="AN55" s="8"/>
      <c r="AO55" s="8"/>
      <c r="AP55" s="8">
        <v>0.24</v>
      </c>
      <c r="AQ55" s="8"/>
      <c r="AR55" s="8">
        <v>0.96</v>
      </c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>
        <v>0.03</v>
      </c>
      <c r="BD55" s="8"/>
      <c r="BE55" s="8"/>
      <c r="BF55" s="8">
        <v>0.36</v>
      </c>
      <c r="BG55" s="8"/>
      <c r="BH55" s="8"/>
      <c r="BI55" s="8"/>
      <c r="BJ55" s="8"/>
      <c r="BK55" s="8"/>
      <c r="BL55" s="8"/>
      <c r="BM55" s="8">
        <v>0.1</v>
      </c>
      <c r="BN55" s="8">
        <v>0.13</v>
      </c>
      <c r="BO55" s="8"/>
      <c r="BP55" s="8"/>
      <c r="BQ55" s="8"/>
      <c r="BR55" s="8"/>
      <c r="BS55" s="8"/>
      <c r="BT55" s="8"/>
      <c r="BU55" s="8">
        <v>1.99</v>
      </c>
      <c r="BV55" s="8"/>
      <c r="BW55" s="8"/>
      <c r="BX55" s="8"/>
      <c r="BY55" s="8"/>
      <c r="BZ55" s="8">
        <v>7.0000000000000007E-2</v>
      </c>
      <c r="CA55" s="8"/>
      <c r="CB55" s="8">
        <v>1.41</v>
      </c>
      <c r="CC55" s="8"/>
      <c r="CD55" s="8">
        <v>0.19</v>
      </c>
      <c r="CE55" s="8"/>
      <c r="CF55" s="8"/>
      <c r="CG55" s="8"/>
      <c r="CH55" s="8"/>
      <c r="CI55" s="8"/>
      <c r="CJ55" s="8"/>
      <c r="CK55" s="8"/>
      <c r="CL55" s="8"/>
      <c r="CM55" s="8"/>
      <c r="CN55" s="8">
        <v>0.19</v>
      </c>
      <c r="CO55" s="8"/>
      <c r="CP55" s="8"/>
      <c r="CQ55" s="8"/>
      <c r="CR55" s="8"/>
      <c r="CS55" s="8"/>
      <c r="CT55" s="8">
        <f t="shared" si="0"/>
        <v>8726.02</v>
      </c>
    </row>
    <row r="56" spans="1:98" x14ac:dyDescent="0.25">
      <c r="A56" s="114"/>
      <c r="B56" s="6">
        <v>50</v>
      </c>
      <c r="C56" s="7" t="s">
        <v>100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>
        <v>3003.73</v>
      </c>
      <c r="W56" s="8">
        <v>9.89</v>
      </c>
      <c r="X56" s="8">
        <v>907.73</v>
      </c>
      <c r="Y56" s="8">
        <v>183.7</v>
      </c>
      <c r="Z56" s="8">
        <v>22.62</v>
      </c>
      <c r="AA56" s="8"/>
      <c r="AB56" s="8"/>
      <c r="AC56" s="8"/>
      <c r="AD56" s="8"/>
      <c r="AE56" s="8"/>
      <c r="AF56" s="8"/>
      <c r="AG56" s="8"/>
      <c r="AH56" s="8">
        <v>0.01</v>
      </c>
      <c r="AI56" s="8"/>
      <c r="AJ56" s="8"/>
      <c r="AK56" s="8"/>
      <c r="AL56" s="8">
        <v>1.05</v>
      </c>
      <c r="AM56" s="8"/>
      <c r="AN56" s="8"/>
      <c r="AO56" s="8"/>
      <c r="AP56" s="8"/>
      <c r="AQ56" s="8"/>
      <c r="AR56" s="8">
        <v>1.04</v>
      </c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>
        <f t="shared" si="0"/>
        <v>4129.7700000000004</v>
      </c>
    </row>
    <row r="57" spans="1:98" x14ac:dyDescent="0.25">
      <c r="A57" s="114"/>
      <c r="B57" s="6">
        <v>51</v>
      </c>
      <c r="C57" s="7" t="s">
        <v>101</v>
      </c>
      <c r="D57" s="8"/>
      <c r="E57" s="8">
        <v>23.06</v>
      </c>
      <c r="F57" s="8"/>
      <c r="G57" s="8">
        <v>34.35</v>
      </c>
      <c r="H57" s="8">
        <v>0.79</v>
      </c>
      <c r="I57" s="8"/>
      <c r="J57" s="8"/>
      <c r="K57" s="8"/>
      <c r="L57" s="8">
        <v>4.8899999999999997</v>
      </c>
      <c r="M57" s="8"/>
      <c r="N57" s="8"/>
      <c r="O57" s="8"/>
      <c r="P57" s="8"/>
      <c r="Q57" s="8"/>
      <c r="R57" s="8">
        <v>0.77</v>
      </c>
      <c r="S57" s="8">
        <v>7</v>
      </c>
      <c r="T57" s="8"/>
      <c r="U57" s="8">
        <v>1.83</v>
      </c>
      <c r="V57" s="8"/>
      <c r="W57" s="8">
        <v>261.2</v>
      </c>
      <c r="X57" s="8">
        <v>982.17</v>
      </c>
      <c r="Y57" s="8">
        <v>72.069999999999993</v>
      </c>
      <c r="Z57" s="8">
        <v>4.41</v>
      </c>
      <c r="AA57" s="8">
        <v>1.7</v>
      </c>
      <c r="AB57" s="8"/>
      <c r="AC57" s="8">
        <v>73.27</v>
      </c>
      <c r="AD57" s="8"/>
      <c r="AE57" s="8"/>
      <c r="AF57" s="8"/>
      <c r="AG57" s="8"/>
      <c r="AH57" s="8">
        <v>0.72</v>
      </c>
      <c r="AI57" s="8"/>
      <c r="AJ57" s="8"/>
      <c r="AK57" s="8"/>
      <c r="AL57" s="8">
        <v>23.39</v>
      </c>
      <c r="AM57" s="8"/>
      <c r="AN57" s="8"/>
      <c r="AO57" s="8"/>
      <c r="AP57" s="8">
        <v>0.48</v>
      </c>
      <c r="AQ57" s="8"/>
      <c r="AR57" s="8">
        <v>1.55</v>
      </c>
      <c r="AS57" s="8">
        <v>0.85</v>
      </c>
      <c r="AT57" s="8"/>
      <c r="AU57" s="8"/>
      <c r="AV57" s="8"/>
      <c r="AW57" s="8"/>
      <c r="AX57" s="8"/>
      <c r="AY57" s="8"/>
      <c r="AZ57" s="8"/>
      <c r="BA57" s="8">
        <v>0.27</v>
      </c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>
        <v>0.02</v>
      </c>
      <c r="BV57" s="8"/>
      <c r="BW57" s="8"/>
      <c r="BX57" s="8"/>
      <c r="BY57" s="8"/>
      <c r="BZ57" s="8">
        <v>18.46</v>
      </c>
      <c r="CA57" s="8"/>
      <c r="CB57" s="8">
        <v>0.28000000000000003</v>
      </c>
      <c r="CC57" s="8"/>
      <c r="CD57" s="8">
        <v>3.06</v>
      </c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>
        <v>0.54</v>
      </c>
      <c r="CS57" s="8"/>
      <c r="CT57" s="8">
        <f t="shared" si="0"/>
        <v>1517.1299999999999</v>
      </c>
    </row>
    <row r="58" spans="1:98" x14ac:dyDescent="0.25">
      <c r="A58" s="114"/>
      <c r="B58" s="6">
        <v>52</v>
      </c>
      <c r="C58" s="7" t="s">
        <v>102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>
        <v>938.7</v>
      </c>
      <c r="W58" s="8">
        <v>13.84</v>
      </c>
      <c r="X58" s="8">
        <v>940.82</v>
      </c>
      <c r="Y58" s="8">
        <v>157.21</v>
      </c>
      <c r="Z58" s="8">
        <v>13.4</v>
      </c>
      <c r="AA58" s="8"/>
      <c r="AB58" s="8"/>
      <c r="AC58" s="8">
        <v>0.4</v>
      </c>
      <c r="AD58" s="8"/>
      <c r="AE58" s="8"/>
      <c r="AF58" s="8"/>
      <c r="AG58" s="8"/>
      <c r="AH58" s="8"/>
      <c r="AI58" s="8"/>
      <c r="AJ58" s="8"/>
      <c r="AK58" s="8"/>
      <c r="AL58" s="8">
        <v>19.39</v>
      </c>
      <c r="AM58" s="8"/>
      <c r="AN58" s="8"/>
      <c r="AO58" s="8"/>
      <c r="AP58" s="8">
        <v>0.12</v>
      </c>
      <c r="AQ58" s="8"/>
      <c r="AR58" s="8">
        <v>3.32</v>
      </c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>
        <v>0.37</v>
      </c>
      <c r="BV58" s="8"/>
      <c r="BW58" s="8"/>
      <c r="BX58" s="8"/>
      <c r="BY58" s="8"/>
      <c r="BZ58" s="8">
        <v>0.22</v>
      </c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>
        <f t="shared" si="0"/>
        <v>2087.79</v>
      </c>
    </row>
    <row r="59" spans="1:98" x14ac:dyDescent="0.25">
      <c r="A59" s="114"/>
      <c r="B59" s="6">
        <v>53</v>
      </c>
      <c r="C59" s="7" t="s">
        <v>103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>
        <v>2511.21</v>
      </c>
      <c r="W59" s="8">
        <v>47.26</v>
      </c>
      <c r="X59" s="8">
        <v>1558.5</v>
      </c>
      <c r="Y59" s="8">
        <v>333.76</v>
      </c>
      <c r="Z59" s="8">
        <v>44.5</v>
      </c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>
        <v>15.47</v>
      </c>
      <c r="AM59" s="8"/>
      <c r="AN59" s="8"/>
      <c r="AO59" s="8"/>
      <c r="AP59" s="8"/>
      <c r="AQ59" s="8"/>
      <c r="AR59" s="8">
        <v>17.86</v>
      </c>
      <c r="AS59" s="8"/>
      <c r="AT59" s="8"/>
      <c r="AU59" s="8"/>
      <c r="AV59" s="8">
        <v>0.16</v>
      </c>
      <c r="AW59" s="8"/>
      <c r="AX59" s="8"/>
      <c r="AY59" s="8"/>
      <c r="AZ59" s="8"/>
      <c r="BA59" s="8">
        <v>5.66</v>
      </c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>
        <v>0.09</v>
      </c>
      <c r="BV59" s="8"/>
      <c r="BW59" s="8"/>
      <c r="BX59" s="8"/>
      <c r="BY59" s="8"/>
      <c r="BZ59" s="8"/>
      <c r="CA59" s="8"/>
      <c r="CB59" s="8"/>
      <c r="CC59" s="8"/>
      <c r="CD59" s="8"/>
      <c r="CE59" s="8">
        <v>1.6</v>
      </c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>
        <f t="shared" si="0"/>
        <v>4536.0700000000006</v>
      </c>
    </row>
    <row r="60" spans="1:98" x14ac:dyDescent="0.25">
      <c r="A60" s="114"/>
      <c r="B60" s="6">
        <v>54</v>
      </c>
      <c r="C60" s="7" t="s">
        <v>104</v>
      </c>
      <c r="D60" s="8"/>
      <c r="E60" s="8">
        <v>3.07</v>
      </c>
      <c r="F60" s="8"/>
      <c r="G60" s="8">
        <v>22.65</v>
      </c>
      <c r="H60" s="8"/>
      <c r="I60" s="8"/>
      <c r="J60" s="8">
        <v>3.2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>
        <v>0.27</v>
      </c>
      <c r="V60" s="8"/>
      <c r="W60" s="8">
        <v>123.95</v>
      </c>
      <c r="X60" s="8">
        <v>1712.01</v>
      </c>
      <c r="Y60" s="8">
        <v>260.01</v>
      </c>
      <c r="Z60" s="8">
        <v>13.25</v>
      </c>
      <c r="AA60" s="8"/>
      <c r="AB60" s="8"/>
      <c r="AC60" s="8">
        <v>147.28</v>
      </c>
      <c r="AD60" s="8"/>
      <c r="AE60" s="8"/>
      <c r="AF60" s="8"/>
      <c r="AG60" s="8"/>
      <c r="AH60" s="8">
        <v>7.0000000000000007E-2</v>
      </c>
      <c r="AI60" s="8"/>
      <c r="AJ60" s="8"/>
      <c r="AK60" s="8"/>
      <c r="AL60" s="8">
        <v>27.69</v>
      </c>
      <c r="AM60" s="8"/>
      <c r="AN60" s="8"/>
      <c r="AO60" s="8"/>
      <c r="AP60" s="8"/>
      <c r="AQ60" s="8"/>
      <c r="AR60" s="8">
        <v>0.09</v>
      </c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>
        <v>1.1299999999999999</v>
      </c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>
        <f t="shared" si="0"/>
        <v>2314.6700000000005</v>
      </c>
    </row>
    <row r="61" spans="1:98" x14ac:dyDescent="0.25">
      <c r="A61" s="114"/>
      <c r="B61" s="6">
        <v>55</v>
      </c>
      <c r="C61" s="7" t="s">
        <v>105</v>
      </c>
      <c r="D61" s="8"/>
      <c r="E61" s="8"/>
      <c r="F61" s="8"/>
      <c r="G61" s="8">
        <v>8.26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>
        <v>0.31</v>
      </c>
      <c r="S61" s="8"/>
      <c r="T61" s="8"/>
      <c r="U61" s="8"/>
      <c r="V61" s="8">
        <v>60.72</v>
      </c>
      <c r="W61" s="8">
        <v>141.72999999999999</v>
      </c>
      <c r="X61" s="8">
        <v>1051.97</v>
      </c>
      <c r="Y61" s="8">
        <v>186.83</v>
      </c>
      <c r="Z61" s="8">
        <v>8.42</v>
      </c>
      <c r="AA61" s="8"/>
      <c r="AB61" s="8"/>
      <c r="AC61" s="8">
        <v>13.3</v>
      </c>
      <c r="AD61" s="8"/>
      <c r="AE61" s="8"/>
      <c r="AF61" s="8"/>
      <c r="AG61" s="8"/>
      <c r="AH61" s="8">
        <v>0.09</v>
      </c>
      <c r="AI61" s="8"/>
      <c r="AJ61" s="8"/>
      <c r="AK61" s="8"/>
      <c r="AL61" s="8">
        <v>2.94</v>
      </c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>
        <v>0.27</v>
      </c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>
        <v>0.09</v>
      </c>
      <c r="BV61" s="8"/>
      <c r="BW61" s="8"/>
      <c r="BX61" s="8"/>
      <c r="BY61" s="8"/>
      <c r="BZ61" s="8"/>
      <c r="CA61" s="8"/>
      <c r="CB61" s="8">
        <v>0.71</v>
      </c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>
        <f t="shared" si="0"/>
        <v>1475.6399999999999</v>
      </c>
    </row>
    <row r="62" spans="1:98" x14ac:dyDescent="0.25">
      <c r="A62" s="114"/>
      <c r="B62" s="6">
        <v>56</v>
      </c>
      <c r="C62" s="7" t="s">
        <v>106</v>
      </c>
      <c r="D62" s="8"/>
      <c r="E62" s="8"/>
      <c r="F62" s="8"/>
      <c r="G62" s="8">
        <v>26.43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>
        <v>503.98</v>
      </c>
      <c r="W62" s="8">
        <v>154.93</v>
      </c>
      <c r="X62" s="8">
        <v>1203.82</v>
      </c>
      <c r="Y62" s="8">
        <v>122.45</v>
      </c>
      <c r="Z62" s="8">
        <v>41.31</v>
      </c>
      <c r="AA62" s="8"/>
      <c r="AB62" s="8"/>
      <c r="AC62" s="8">
        <v>39.799999999999997</v>
      </c>
      <c r="AD62" s="8"/>
      <c r="AE62" s="8"/>
      <c r="AF62" s="8"/>
      <c r="AG62" s="8"/>
      <c r="AH62" s="8">
        <v>0.05</v>
      </c>
      <c r="AI62" s="8"/>
      <c r="AJ62" s="8"/>
      <c r="AK62" s="8"/>
      <c r="AL62" s="8">
        <v>34.56</v>
      </c>
      <c r="AM62" s="8"/>
      <c r="AN62" s="8"/>
      <c r="AO62" s="8"/>
      <c r="AP62" s="8"/>
      <c r="AQ62" s="8"/>
      <c r="AR62" s="8">
        <v>0.28999999999999998</v>
      </c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>
        <v>0.39</v>
      </c>
      <c r="BV62" s="8"/>
      <c r="BW62" s="8"/>
      <c r="BX62" s="8"/>
      <c r="BY62" s="8"/>
      <c r="BZ62" s="8">
        <v>7.18</v>
      </c>
      <c r="CA62" s="8"/>
      <c r="CB62" s="8">
        <v>0.57999999999999996</v>
      </c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>
        <v>0.12</v>
      </c>
      <c r="CR62" s="8"/>
      <c r="CS62" s="8">
        <v>0.23</v>
      </c>
      <c r="CT62" s="8">
        <f t="shared" si="0"/>
        <v>2136.12</v>
      </c>
    </row>
    <row r="63" spans="1:98" x14ac:dyDescent="0.25">
      <c r="A63" s="114"/>
      <c r="B63" s="6">
        <v>57</v>
      </c>
      <c r="C63" s="7" t="s">
        <v>107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>
        <v>4.72</v>
      </c>
      <c r="W63" s="8">
        <v>40.29</v>
      </c>
      <c r="X63" s="8">
        <v>127.06</v>
      </c>
      <c r="Y63" s="8">
        <v>92.41</v>
      </c>
      <c r="Z63" s="8">
        <v>2.8</v>
      </c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>
        <v>2.15</v>
      </c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>
        <v>1.58</v>
      </c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>
        <f t="shared" si="0"/>
        <v>271.01</v>
      </c>
    </row>
    <row r="64" spans="1:98" x14ac:dyDescent="0.25">
      <c r="A64" s="114"/>
      <c r="B64" s="6">
        <v>58</v>
      </c>
      <c r="C64" s="7" t="s">
        <v>108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>
        <v>598.39</v>
      </c>
      <c r="W64" s="8">
        <v>10.51</v>
      </c>
      <c r="X64" s="8">
        <v>554.96</v>
      </c>
      <c r="Y64" s="8">
        <v>44.54</v>
      </c>
      <c r="Z64" s="8">
        <v>4.22</v>
      </c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>
        <v>0.8</v>
      </c>
      <c r="AM64" s="8"/>
      <c r="AN64" s="8"/>
      <c r="AO64" s="8"/>
      <c r="AP64" s="8"/>
      <c r="AQ64" s="8"/>
      <c r="AR64" s="8">
        <v>3.25</v>
      </c>
      <c r="AS64" s="8"/>
      <c r="AT64" s="8"/>
      <c r="AU64" s="8"/>
      <c r="AV64" s="8"/>
      <c r="AW64" s="8"/>
      <c r="AX64" s="8"/>
      <c r="AY64" s="8"/>
      <c r="AZ64" s="8"/>
      <c r="BA64" s="8">
        <v>0.08</v>
      </c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>
        <v>0.03</v>
      </c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>
        <f t="shared" si="0"/>
        <v>1216.78</v>
      </c>
    </row>
    <row r="65" spans="1:98" x14ac:dyDescent="0.25">
      <c r="A65" s="114"/>
      <c r="B65" s="6">
        <v>59</v>
      </c>
      <c r="C65" s="7" t="s">
        <v>109</v>
      </c>
      <c r="D65" s="8"/>
      <c r="E65" s="8"/>
      <c r="F65" s="8"/>
      <c r="G65" s="8">
        <v>15.81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>
        <v>15.75</v>
      </c>
      <c r="T65" s="8"/>
      <c r="U65" s="8">
        <v>2.69</v>
      </c>
      <c r="V65" s="8">
        <v>331.61</v>
      </c>
      <c r="W65" s="8">
        <v>337.47</v>
      </c>
      <c r="X65" s="8">
        <v>4192.79</v>
      </c>
      <c r="Y65" s="8">
        <v>1068.18</v>
      </c>
      <c r="Z65" s="8">
        <v>70.790000000000006</v>
      </c>
      <c r="AA65" s="8"/>
      <c r="AB65" s="8"/>
      <c r="AC65" s="8">
        <v>455.25</v>
      </c>
      <c r="AD65" s="8"/>
      <c r="AE65" s="8"/>
      <c r="AF65" s="8"/>
      <c r="AG65" s="8"/>
      <c r="AH65" s="8">
        <v>1.47</v>
      </c>
      <c r="AI65" s="8"/>
      <c r="AJ65" s="8"/>
      <c r="AK65" s="8"/>
      <c r="AL65" s="8">
        <v>47.53</v>
      </c>
      <c r="AM65" s="8"/>
      <c r="AN65" s="8"/>
      <c r="AO65" s="8">
        <v>1.04</v>
      </c>
      <c r="AP65" s="8">
        <v>1.45</v>
      </c>
      <c r="AQ65" s="8"/>
      <c r="AR65" s="8">
        <v>8.7100000000000009</v>
      </c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>
        <v>4.59</v>
      </c>
      <c r="BV65" s="8">
        <v>0.01</v>
      </c>
      <c r="BW65" s="8"/>
      <c r="BX65" s="8"/>
      <c r="BY65" s="8"/>
      <c r="BZ65" s="8"/>
      <c r="CA65" s="8"/>
      <c r="CB65" s="8">
        <v>1.8</v>
      </c>
      <c r="CC65" s="8"/>
      <c r="CD65" s="8">
        <v>0.06</v>
      </c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>
        <f t="shared" si="0"/>
        <v>6557.0000000000009</v>
      </c>
    </row>
    <row r="66" spans="1:98" x14ac:dyDescent="0.25">
      <c r="A66" s="114"/>
      <c r="B66" s="6">
        <v>60</v>
      </c>
      <c r="C66" s="7" t="s">
        <v>110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>
        <v>18.41</v>
      </c>
      <c r="X66" s="8">
        <v>411.87</v>
      </c>
      <c r="Y66" s="8">
        <v>124.79</v>
      </c>
      <c r="Z66" s="8">
        <v>14.92</v>
      </c>
      <c r="AA66" s="8"/>
      <c r="AB66" s="8"/>
      <c r="AC66" s="8"/>
      <c r="AD66" s="8"/>
      <c r="AE66" s="8"/>
      <c r="AF66" s="8"/>
      <c r="AG66" s="8"/>
      <c r="AH66" s="8">
        <v>0.26</v>
      </c>
      <c r="AI66" s="8"/>
      <c r="AJ66" s="8"/>
      <c r="AK66" s="8"/>
      <c r="AL66" s="8">
        <v>5.52</v>
      </c>
      <c r="AM66" s="8"/>
      <c r="AN66" s="8"/>
      <c r="AO66" s="8"/>
      <c r="AP66" s="8"/>
      <c r="AQ66" s="8"/>
      <c r="AR66" s="8">
        <v>0.06</v>
      </c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>
        <v>0.51</v>
      </c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>
        <f t="shared" si="0"/>
        <v>576.33999999999992</v>
      </c>
    </row>
    <row r="67" spans="1:98" x14ac:dyDescent="0.25">
      <c r="A67" s="114"/>
      <c r="B67" s="6">
        <v>61</v>
      </c>
      <c r="C67" s="7" t="s">
        <v>111</v>
      </c>
      <c r="D67" s="8">
        <v>3.8</v>
      </c>
      <c r="E67" s="8"/>
      <c r="F67" s="8"/>
      <c r="G67" s="8">
        <v>0.87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>
        <v>73.5</v>
      </c>
      <c r="W67" s="8">
        <v>43.92</v>
      </c>
      <c r="X67" s="8">
        <v>1429.59</v>
      </c>
      <c r="Y67" s="8">
        <v>507.11</v>
      </c>
      <c r="Z67" s="8">
        <v>96.2</v>
      </c>
      <c r="AA67" s="8"/>
      <c r="AB67" s="8"/>
      <c r="AC67" s="8"/>
      <c r="AD67" s="8"/>
      <c r="AE67" s="8"/>
      <c r="AF67" s="8"/>
      <c r="AG67" s="8"/>
      <c r="AH67" s="8">
        <v>1.41</v>
      </c>
      <c r="AI67" s="8"/>
      <c r="AJ67" s="8"/>
      <c r="AK67" s="8"/>
      <c r="AL67" s="8">
        <v>2.68</v>
      </c>
      <c r="AM67" s="8"/>
      <c r="AN67" s="8"/>
      <c r="AO67" s="8"/>
      <c r="AP67" s="8"/>
      <c r="AQ67" s="8"/>
      <c r="AR67" s="8"/>
      <c r="AS67" s="8">
        <v>22.72</v>
      </c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>
        <v>0.14000000000000001</v>
      </c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>
        <v>1.43</v>
      </c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>
        <f t="shared" si="0"/>
        <v>2183.369999999999</v>
      </c>
    </row>
    <row r="68" spans="1:98" x14ac:dyDescent="0.25">
      <c r="A68" s="114"/>
      <c r="B68" s="6">
        <v>62</v>
      </c>
      <c r="C68" s="7" t="s">
        <v>313</v>
      </c>
      <c r="D68" s="8">
        <v>9.7799999999999994</v>
      </c>
      <c r="E68" s="8"/>
      <c r="F68" s="8"/>
      <c r="G68" s="8">
        <v>18.940000000000001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>
        <v>3.9</v>
      </c>
      <c r="U68" s="8"/>
      <c r="V68" s="8"/>
      <c r="W68" s="8">
        <v>70.819999999999993</v>
      </c>
      <c r="X68" s="8">
        <v>1022.65</v>
      </c>
      <c r="Y68" s="8">
        <v>78.83</v>
      </c>
      <c r="Z68" s="8">
        <v>2.8</v>
      </c>
      <c r="AA68" s="8"/>
      <c r="AB68" s="8"/>
      <c r="AC68" s="8">
        <v>0.11</v>
      </c>
      <c r="AD68" s="8"/>
      <c r="AE68" s="8"/>
      <c r="AF68" s="8"/>
      <c r="AG68" s="8"/>
      <c r="AH68" s="8">
        <v>1.8</v>
      </c>
      <c r="AI68" s="8"/>
      <c r="AJ68" s="8"/>
      <c r="AK68" s="8"/>
      <c r="AL68" s="8">
        <v>1.2</v>
      </c>
      <c r="AM68" s="8"/>
      <c r="AN68" s="8"/>
      <c r="AO68" s="8"/>
      <c r="AP68" s="8">
        <v>0.13</v>
      </c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>
        <v>2.08</v>
      </c>
      <c r="BV68" s="8"/>
      <c r="BW68" s="8"/>
      <c r="BX68" s="8"/>
      <c r="BY68" s="8">
        <v>0.04</v>
      </c>
      <c r="BZ68" s="8"/>
      <c r="CA68" s="8"/>
      <c r="CB68" s="8">
        <v>7.6</v>
      </c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>
        <v>0.03</v>
      </c>
      <c r="CP68" s="8"/>
      <c r="CQ68" s="8"/>
      <c r="CR68" s="8"/>
      <c r="CS68" s="8"/>
      <c r="CT68" s="8">
        <f t="shared" si="0"/>
        <v>1220.7099999999996</v>
      </c>
    </row>
    <row r="69" spans="1:98" x14ac:dyDescent="0.25">
      <c r="A69" s="114"/>
      <c r="B69" s="6">
        <v>63</v>
      </c>
      <c r="C69" s="7" t="s">
        <v>314</v>
      </c>
      <c r="D69" s="8">
        <v>0.63</v>
      </c>
      <c r="E69" s="8"/>
      <c r="F69" s="8"/>
      <c r="G69" s="8">
        <v>3.14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>
        <v>5.45</v>
      </c>
      <c r="T69" s="8"/>
      <c r="U69" s="8"/>
      <c r="V69" s="8"/>
      <c r="W69" s="8">
        <v>31.87</v>
      </c>
      <c r="X69" s="8">
        <v>269.05</v>
      </c>
      <c r="Y69" s="8">
        <v>19.32</v>
      </c>
      <c r="Z69" s="8">
        <v>0.6</v>
      </c>
      <c r="AA69" s="8"/>
      <c r="AB69" s="8"/>
      <c r="AC69" s="8">
        <v>39.33</v>
      </c>
      <c r="AD69" s="8"/>
      <c r="AE69" s="8"/>
      <c r="AF69" s="8"/>
      <c r="AG69" s="8"/>
      <c r="AH69" s="8"/>
      <c r="AI69" s="8"/>
      <c r="AJ69" s="8"/>
      <c r="AK69" s="8"/>
      <c r="AL69" s="8">
        <v>4.17</v>
      </c>
      <c r="AM69" s="8"/>
      <c r="AN69" s="8"/>
      <c r="AO69" s="8"/>
      <c r="AP69" s="8">
        <v>0.03</v>
      </c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>
        <v>0.14000000000000001</v>
      </c>
      <c r="BR69" s="8"/>
      <c r="BS69" s="8"/>
      <c r="BT69" s="8"/>
      <c r="BU69" s="8">
        <v>0.92</v>
      </c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>
        <f t="shared" si="0"/>
        <v>374.65</v>
      </c>
    </row>
    <row r="70" spans="1:98" x14ac:dyDescent="0.25">
      <c r="A70" s="114"/>
      <c r="B70" s="6">
        <v>64</v>
      </c>
      <c r="C70" s="7" t="s">
        <v>114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>
        <v>27.14</v>
      </c>
      <c r="W70" s="8">
        <v>18.670000000000002</v>
      </c>
      <c r="X70" s="8">
        <v>220.01</v>
      </c>
      <c r="Y70" s="8">
        <v>248.86</v>
      </c>
      <c r="Z70" s="8">
        <v>2.33</v>
      </c>
      <c r="AA70" s="8"/>
      <c r="AB70" s="8"/>
      <c r="AC70" s="8">
        <v>0.37</v>
      </c>
      <c r="AD70" s="8"/>
      <c r="AE70" s="8"/>
      <c r="AF70" s="8"/>
      <c r="AG70" s="8"/>
      <c r="AH70" s="8"/>
      <c r="AI70" s="8"/>
      <c r="AJ70" s="8"/>
      <c r="AK70" s="8"/>
      <c r="AL70" s="8">
        <v>1.31</v>
      </c>
      <c r="AM70" s="8"/>
      <c r="AN70" s="8"/>
      <c r="AO70" s="8"/>
      <c r="AP70" s="8">
        <v>0.13</v>
      </c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>
        <v>0.11</v>
      </c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>
        <f t="shared" si="0"/>
        <v>518.93000000000006</v>
      </c>
    </row>
    <row r="71" spans="1:98" x14ac:dyDescent="0.25">
      <c r="A71" s="114"/>
      <c r="B71" s="6">
        <v>65</v>
      </c>
      <c r="C71" s="7" t="s">
        <v>115</v>
      </c>
      <c r="D71" s="8"/>
      <c r="E71" s="8"/>
      <c r="F71" s="8"/>
      <c r="G71" s="8">
        <v>2.4500000000000002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>
        <v>0.1</v>
      </c>
      <c r="T71" s="8"/>
      <c r="U71" s="8"/>
      <c r="V71" s="8"/>
      <c r="W71" s="8">
        <v>66.650000000000006</v>
      </c>
      <c r="X71" s="8">
        <v>1028.08</v>
      </c>
      <c r="Y71" s="8">
        <v>124.36</v>
      </c>
      <c r="Z71" s="8">
        <v>1.7</v>
      </c>
      <c r="AA71" s="8"/>
      <c r="AB71" s="8"/>
      <c r="AC71" s="8">
        <v>8.7799999999999994</v>
      </c>
      <c r="AD71" s="8"/>
      <c r="AE71" s="8">
        <v>1.47</v>
      </c>
      <c r="AF71" s="8"/>
      <c r="AG71" s="8"/>
      <c r="AH71" s="8">
        <v>0.16</v>
      </c>
      <c r="AI71" s="8"/>
      <c r="AJ71" s="8"/>
      <c r="AK71" s="8">
        <v>0.31</v>
      </c>
      <c r="AL71" s="8">
        <v>51.11</v>
      </c>
      <c r="AM71" s="8"/>
      <c r="AN71" s="8"/>
      <c r="AO71" s="8"/>
      <c r="AP71" s="8">
        <v>0.39</v>
      </c>
      <c r="AQ71" s="8"/>
      <c r="AR71" s="8">
        <v>0.14000000000000001</v>
      </c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>
        <v>0.2</v>
      </c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>
        <v>0.23</v>
      </c>
      <c r="BV71" s="8"/>
      <c r="BW71" s="8"/>
      <c r="BX71" s="8"/>
      <c r="BY71" s="8"/>
      <c r="BZ71" s="8">
        <v>0.02</v>
      </c>
      <c r="CA71" s="8">
        <v>0.09</v>
      </c>
      <c r="CB71" s="8">
        <v>0.13</v>
      </c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>
        <f t="shared" ref="CT71:CT84" si="1">SUM(D71:CS71)</f>
        <v>1286.3700000000001</v>
      </c>
    </row>
    <row r="72" spans="1:98" x14ac:dyDescent="0.25">
      <c r="A72" s="114"/>
      <c r="B72" s="6">
        <v>66</v>
      </c>
      <c r="C72" s="7" t="s">
        <v>116</v>
      </c>
      <c r="D72" s="8"/>
      <c r="E72" s="8"/>
      <c r="F72" s="8"/>
      <c r="G72" s="8">
        <v>6.18</v>
      </c>
      <c r="H72" s="8"/>
      <c r="I72" s="8"/>
      <c r="J72" s="8"/>
      <c r="K72" s="8"/>
      <c r="L72" s="8"/>
      <c r="M72" s="8"/>
      <c r="N72" s="8"/>
      <c r="O72" s="8"/>
      <c r="P72" s="8"/>
      <c r="Q72" s="8">
        <v>0.15</v>
      </c>
      <c r="R72" s="8"/>
      <c r="S72" s="8">
        <v>5.27</v>
      </c>
      <c r="T72" s="8"/>
      <c r="U72" s="8"/>
      <c r="V72" s="8"/>
      <c r="W72" s="8">
        <v>800.05</v>
      </c>
      <c r="X72" s="8">
        <v>4085.82</v>
      </c>
      <c r="Y72" s="8">
        <v>229.44</v>
      </c>
      <c r="Z72" s="8">
        <v>47.31</v>
      </c>
      <c r="AA72" s="8"/>
      <c r="AB72" s="8"/>
      <c r="AC72" s="8">
        <v>92.81</v>
      </c>
      <c r="AD72" s="8"/>
      <c r="AE72" s="8"/>
      <c r="AF72" s="8"/>
      <c r="AG72" s="8"/>
      <c r="AH72" s="8">
        <v>1.38</v>
      </c>
      <c r="AI72" s="8"/>
      <c r="AJ72" s="8"/>
      <c r="AK72" s="8">
        <v>0.19</v>
      </c>
      <c r="AL72" s="8">
        <v>177.93</v>
      </c>
      <c r="AM72" s="8"/>
      <c r="AN72" s="8"/>
      <c r="AO72" s="8"/>
      <c r="AP72" s="8">
        <v>0.09</v>
      </c>
      <c r="AQ72" s="8"/>
      <c r="AR72" s="8">
        <v>2.67</v>
      </c>
      <c r="AS72" s="8"/>
      <c r="AT72" s="8"/>
      <c r="AU72" s="8"/>
      <c r="AV72" s="8"/>
      <c r="AW72" s="8"/>
      <c r="AX72" s="8"/>
      <c r="AY72" s="8"/>
      <c r="AZ72" s="8">
        <v>0.16</v>
      </c>
      <c r="BA72" s="8">
        <v>0.75</v>
      </c>
      <c r="BB72" s="8"/>
      <c r="BC72" s="8"/>
      <c r="BD72" s="8"/>
      <c r="BE72" s="8">
        <v>0.04</v>
      </c>
      <c r="BF72" s="8">
        <v>1.42</v>
      </c>
      <c r="BG72" s="8"/>
      <c r="BH72" s="8"/>
      <c r="BI72" s="8"/>
      <c r="BJ72" s="8"/>
      <c r="BK72" s="8"/>
      <c r="BL72" s="8"/>
      <c r="BM72" s="8">
        <v>0.14000000000000001</v>
      </c>
      <c r="BN72" s="8"/>
      <c r="BO72" s="8">
        <v>0.43</v>
      </c>
      <c r="BP72" s="8"/>
      <c r="BQ72" s="8"/>
      <c r="BR72" s="8">
        <v>0.02</v>
      </c>
      <c r="BS72" s="8"/>
      <c r="BT72" s="8"/>
      <c r="BU72" s="8">
        <v>2.5</v>
      </c>
      <c r="BV72" s="8">
        <v>0.24</v>
      </c>
      <c r="BW72" s="8"/>
      <c r="BX72" s="8"/>
      <c r="BY72" s="8"/>
      <c r="BZ72" s="8">
        <v>1</v>
      </c>
      <c r="CA72" s="8">
        <v>0.01</v>
      </c>
      <c r="CB72" s="8">
        <v>1.99</v>
      </c>
      <c r="CC72" s="8">
        <v>0.18</v>
      </c>
      <c r="CD72" s="8"/>
      <c r="CE72" s="8">
        <v>94.01</v>
      </c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>
        <f t="shared" si="1"/>
        <v>5552.1800000000021</v>
      </c>
    </row>
    <row r="73" spans="1:98" x14ac:dyDescent="0.25">
      <c r="A73" s="114"/>
      <c r="B73" s="6">
        <v>67</v>
      </c>
      <c r="C73" s="7" t="s">
        <v>315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>
        <v>1223.82</v>
      </c>
      <c r="W73" s="8">
        <v>14.06</v>
      </c>
      <c r="X73" s="8">
        <v>428.28</v>
      </c>
      <c r="Y73" s="8">
        <v>42.73</v>
      </c>
      <c r="Z73" s="8">
        <v>12.88</v>
      </c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>
        <v>0.72</v>
      </c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>
        <f t="shared" si="1"/>
        <v>1722.49</v>
      </c>
    </row>
    <row r="74" spans="1:98" x14ac:dyDescent="0.25">
      <c r="A74" s="114"/>
      <c r="B74" s="6">
        <v>68</v>
      </c>
      <c r="C74" s="7" t="s">
        <v>118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>
        <v>6398.83</v>
      </c>
      <c r="W74" s="8">
        <v>9.85</v>
      </c>
      <c r="X74" s="8">
        <v>1279.77</v>
      </c>
      <c r="Y74" s="8">
        <v>114.09</v>
      </c>
      <c r="Z74" s="8">
        <v>5.71</v>
      </c>
      <c r="AA74" s="8"/>
      <c r="AB74" s="8"/>
      <c r="AC74" s="8"/>
      <c r="AD74" s="8"/>
      <c r="AE74" s="8"/>
      <c r="AF74" s="8"/>
      <c r="AG74" s="8"/>
      <c r="AH74" s="8">
        <v>0.06</v>
      </c>
      <c r="AI74" s="8"/>
      <c r="AJ74" s="8"/>
      <c r="AK74" s="8"/>
      <c r="AL74" s="8">
        <v>0.19</v>
      </c>
      <c r="AM74" s="8"/>
      <c r="AN74" s="8"/>
      <c r="AO74" s="8"/>
      <c r="AP74" s="8"/>
      <c r="AQ74" s="8"/>
      <c r="AR74" s="8">
        <v>1.29</v>
      </c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>
        <v>0.04</v>
      </c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>
        <f t="shared" si="1"/>
        <v>7809.8300000000008</v>
      </c>
    </row>
    <row r="75" spans="1:98" x14ac:dyDescent="0.25">
      <c r="A75" s="114"/>
      <c r="B75" s="6">
        <v>69</v>
      </c>
      <c r="C75" s="7" t="s">
        <v>316</v>
      </c>
      <c r="D75" s="8"/>
      <c r="E75" s="8"/>
      <c r="F75" s="8"/>
      <c r="G75" s="8">
        <v>17.18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>
        <v>2.42</v>
      </c>
      <c r="T75" s="8"/>
      <c r="U75" s="8">
        <v>0.14000000000000001</v>
      </c>
      <c r="V75" s="8"/>
      <c r="W75" s="8">
        <v>73.97</v>
      </c>
      <c r="X75" s="8">
        <v>287.58999999999997</v>
      </c>
      <c r="Y75" s="8">
        <v>6.08</v>
      </c>
      <c r="Z75" s="8">
        <v>0.37</v>
      </c>
      <c r="AA75" s="8"/>
      <c r="AB75" s="8"/>
      <c r="AC75" s="8">
        <v>4.3499999999999996</v>
      </c>
      <c r="AD75" s="8"/>
      <c r="AE75" s="8"/>
      <c r="AF75" s="8"/>
      <c r="AG75" s="8"/>
      <c r="AH75" s="8"/>
      <c r="AI75" s="8"/>
      <c r="AJ75" s="8"/>
      <c r="AK75" s="8">
        <v>0.04</v>
      </c>
      <c r="AL75" s="8">
        <v>1.99</v>
      </c>
      <c r="AM75" s="8"/>
      <c r="AN75" s="8"/>
      <c r="AO75" s="8"/>
      <c r="AP75" s="8">
        <v>0.06</v>
      </c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>
        <v>0.98</v>
      </c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>
        <v>0.52</v>
      </c>
      <c r="CS75" s="8"/>
      <c r="CT75" s="8">
        <f t="shared" si="1"/>
        <v>395.69</v>
      </c>
    </row>
    <row r="76" spans="1:98" x14ac:dyDescent="0.25">
      <c r="A76" s="114"/>
      <c r="B76" s="6">
        <v>70</v>
      </c>
      <c r="C76" s="7" t="s">
        <v>120</v>
      </c>
      <c r="D76" s="8"/>
      <c r="E76" s="8"/>
      <c r="F76" s="8"/>
      <c r="G76" s="8">
        <v>468.49</v>
      </c>
      <c r="H76" s="8"/>
      <c r="I76" s="8"/>
      <c r="J76" s="8"/>
      <c r="K76" s="8"/>
      <c r="L76" s="8"/>
      <c r="M76" s="8"/>
      <c r="N76" s="8">
        <v>0.5</v>
      </c>
      <c r="O76" s="8">
        <v>2.2000000000000002</v>
      </c>
      <c r="P76" s="8">
        <v>1.26</v>
      </c>
      <c r="Q76" s="8">
        <v>2.02</v>
      </c>
      <c r="R76" s="8">
        <v>0.28000000000000003</v>
      </c>
      <c r="S76" s="8">
        <v>15.86</v>
      </c>
      <c r="T76" s="8">
        <v>52.62</v>
      </c>
      <c r="U76" s="8">
        <v>18.05</v>
      </c>
      <c r="V76" s="8"/>
      <c r="W76" s="8">
        <v>266.98</v>
      </c>
      <c r="X76" s="8">
        <v>1027.7</v>
      </c>
      <c r="Y76" s="8">
        <v>41.96</v>
      </c>
      <c r="Z76" s="8">
        <v>2.66</v>
      </c>
      <c r="AA76" s="8"/>
      <c r="AB76" s="8"/>
      <c r="AC76" s="8">
        <v>383.32</v>
      </c>
      <c r="AD76" s="8"/>
      <c r="AE76" s="8"/>
      <c r="AF76" s="8"/>
      <c r="AG76" s="8"/>
      <c r="AH76" s="8">
        <v>2.27</v>
      </c>
      <c r="AI76" s="8"/>
      <c r="AJ76" s="8"/>
      <c r="AK76" s="8"/>
      <c r="AL76" s="8">
        <v>8.49</v>
      </c>
      <c r="AM76" s="8"/>
      <c r="AN76" s="8"/>
      <c r="AO76" s="8"/>
      <c r="AP76" s="8">
        <v>0.04</v>
      </c>
      <c r="AQ76" s="8"/>
      <c r="AR76" s="8"/>
      <c r="AS76" s="8"/>
      <c r="AT76" s="8"/>
      <c r="AU76" s="8"/>
      <c r="AV76" s="8"/>
      <c r="AW76" s="8"/>
      <c r="AX76" s="8"/>
      <c r="AY76" s="8">
        <v>0.06</v>
      </c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>
        <v>4.6399999999999997</v>
      </c>
      <c r="BV76" s="8"/>
      <c r="BW76" s="8"/>
      <c r="BX76" s="8"/>
      <c r="BY76" s="8"/>
      <c r="BZ76" s="8"/>
      <c r="CA76" s="8"/>
      <c r="CB76" s="8">
        <v>1.52</v>
      </c>
      <c r="CC76" s="8"/>
      <c r="CD76" s="8"/>
      <c r="CE76" s="8"/>
      <c r="CF76" s="8">
        <v>2.5299999999999998</v>
      </c>
      <c r="CG76" s="8">
        <v>2.25</v>
      </c>
      <c r="CH76" s="8"/>
      <c r="CI76" s="8"/>
      <c r="CJ76" s="8"/>
      <c r="CK76" s="8"/>
      <c r="CL76" s="8"/>
      <c r="CM76" s="8"/>
      <c r="CN76" s="8"/>
      <c r="CO76" s="8"/>
      <c r="CP76" s="8">
        <v>1.79</v>
      </c>
      <c r="CQ76" s="8">
        <v>0.08</v>
      </c>
      <c r="CR76" s="8"/>
      <c r="CS76" s="8"/>
      <c r="CT76" s="8">
        <f t="shared" si="1"/>
        <v>2307.5699999999997</v>
      </c>
    </row>
    <row r="77" spans="1:98" x14ac:dyDescent="0.25">
      <c r="A77" s="114"/>
      <c r="B77" s="6">
        <v>71</v>
      </c>
      <c r="C77" s="7" t="s">
        <v>121</v>
      </c>
      <c r="D77" s="8"/>
      <c r="E77" s="8"/>
      <c r="F77" s="8"/>
      <c r="G77" s="8">
        <v>0.1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>
        <v>124.46</v>
      </c>
      <c r="W77" s="8">
        <v>40.5</v>
      </c>
      <c r="X77" s="8">
        <v>477.75</v>
      </c>
      <c r="Y77" s="8">
        <v>159.76</v>
      </c>
      <c r="Z77" s="8">
        <v>31.99</v>
      </c>
      <c r="AA77" s="8"/>
      <c r="AB77" s="8"/>
      <c r="AC77" s="8">
        <v>5.27</v>
      </c>
      <c r="AD77" s="8"/>
      <c r="AE77" s="8"/>
      <c r="AF77" s="8"/>
      <c r="AG77" s="8"/>
      <c r="AH77" s="8">
        <v>0.08</v>
      </c>
      <c r="AI77" s="8"/>
      <c r="AJ77" s="8"/>
      <c r="AK77" s="8"/>
      <c r="AL77" s="8">
        <v>4.6399999999999997</v>
      </c>
      <c r="AM77" s="8"/>
      <c r="AN77" s="8"/>
      <c r="AO77" s="8"/>
      <c r="AP77" s="8"/>
      <c r="AQ77" s="8"/>
      <c r="AR77" s="8">
        <v>0.24</v>
      </c>
      <c r="AS77" s="8"/>
      <c r="AT77" s="8"/>
      <c r="AU77" s="8"/>
      <c r="AV77" s="8">
        <v>0.21</v>
      </c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>
        <v>0.72</v>
      </c>
      <c r="BV77" s="8"/>
      <c r="BW77" s="8"/>
      <c r="BX77" s="8"/>
      <c r="BY77" s="8"/>
      <c r="BZ77" s="8"/>
      <c r="CA77" s="8"/>
      <c r="CB77" s="8">
        <v>0.95</v>
      </c>
      <c r="CC77" s="8"/>
      <c r="CD77" s="8"/>
      <c r="CE77" s="8"/>
      <c r="CF77" s="8"/>
      <c r="CG77" s="8"/>
      <c r="CH77" s="8"/>
      <c r="CI77" s="8"/>
      <c r="CJ77" s="8">
        <v>0.24</v>
      </c>
      <c r="CK77" s="8"/>
      <c r="CL77" s="8"/>
      <c r="CM77" s="8"/>
      <c r="CN77" s="8"/>
      <c r="CO77" s="8"/>
      <c r="CP77" s="8"/>
      <c r="CQ77" s="8"/>
      <c r="CR77" s="8"/>
      <c r="CS77" s="8"/>
      <c r="CT77" s="8">
        <f t="shared" si="1"/>
        <v>846.91000000000008</v>
      </c>
    </row>
    <row r="78" spans="1:98" x14ac:dyDescent="0.25">
      <c r="A78" s="114"/>
      <c r="B78" s="6">
        <v>72</v>
      </c>
      <c r="C78" s="7" t="s">
        <v>317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>
        <v>2300.37</v>
      </c>
      <c r="W78" s="8">
        <v>33.479999999999997</v>
      </c>
      <c r="X78" s="8">
        <v>1429.63</v>
      </c>
      <c r="Y78" s="8">
        <v>154.44999999999999</v>
      </c>
      <c r="Z78" s="8">
        <v>14.05</v>
      </c>
      <c r="AA78" s="8"/>
      <c r="AB78" s="8"/>
      <c r="AC78" s="8"/>
      <c r="AD78" s="8"/>
      <c r="AE78" s="8"/>
      <c r="AF78" s="8"/>
      <c r="AG78" s="8"/>
      <c r="AH78" s="8">
        <v>0.01</v>
      </c>
      <c r="AI78" s="8"/>
      <c r="AJ78" s="8"/>
      <c r="AK78" s="8"/>
      <c r="AL78" s="8">
        <v>3.97</v>
      </c>
      <c r="AM78" s="8"/>
      <c r="AN78" s="8"/>
      <c r="AO78" s="8"/>
      <c r="AP78" s="8"/>
      <c r="AQ78" s="8"/>
      <c r="AR78" s="8">
        <v>0.87</v>
      </c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>
        <v>0.03</v>
      </c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>
        <f t="shared" si="1"/>
        <v>3936.86</v>
      </c>
    </row>
    <row r="79" spans="1:98" x14ac:dyDescent="0.25">
      <c r="A79" s="114"/>
      <c r="B79" s="6">
        <v>73</v>
      </c>
      <c r="C79" s="7" t="s">
        <v>318</v>
      </c>
      <c r="D79" s="8"/>
      <c r="E79" s="8"/>
      <c r="F79" s="8"/>
      <c r="G79" s="8">
        <v>119.73</v>
      </c>
      <c r="H79" s="8">
        <v>0.19</v>
      </c>
      <c r="I79" s="8"/>
      <c r="J79" s="8">
        <v>2.9</v>
      </c>
      <c r="K79" s="8"/>
      <c r="L79" s="8"/>
      <c r="M79" s="8"/>
      <c r="N79" s="8"/>
      <c r="O79" s="8"/>
      <c r="P79" s="8"/>
      <c r="Q79" s="8"/>
      <c r="R79" s="8">
        <v>0.33</v>
      </c>
      <c r="S79" s="8">
        <v>18.11</v>
      </c>
      <c r="T79" s="8"/>
      <c r="U79" s="8"/>
      <c r="V79" s="8">
        <v>4466.0600000000004</v>
      </c>
      <c r="W79" s="8">
        <v>820.88</v>
      </c>
      <c r="X79" s="8">
        <v>10409.15</v>
      </c>
      <c r="Y79" s="8">
        <v>1190.6500000000001</v>
      </c>
      <c r="Z79" s="8">
        <v>19.22</v>
      </c>
      <c r="AA79" s="8">
        <v>7.0000000000000007E-2</v>
      </c>
      <c r="AB79" s="8"/>
      <c r="AC79" s="8">
        <v>1674.58</v>
      </c>
      <c r="AD79" s="8"/>
      <c r="AE79" s="8"/>
      <c r="AF79" s="8"/>
      <c r="AG79" s="8"/>
      <c r="AH79" s="8">
        <v>7.47</v>
      </c>
      <c r="AI79" s="8"/>
      <c r="AJ79" s="8"/>
      <c r="AK79" s="8"/>
      <c r="AL79" s="8">
        <v>19.8</v>
      </c>
      <c r="AM79" s="8">
        <v>0.03</v>
      </c>
      <c r="AN79" s="8"/>
      <c r="AO79" s="8"/>
      <c r="AP79" s="8">
        <v>0.25</v>
      </c>
      <c r="AQ79" s="8"/>
      <c r="AR79" s="8">
        <v>10.94</v>
      </c>
      <c r="AS79" s="8">
        <v>2.96</v>
      </c>
      <c r="AT79" s="8"/>
      <c r="AU79" s="8"/>
      <c r="AV79" s="8"/>
      <c r="AW79" s="8"/>
      <c r="AX79" s="8">
        <v>0.21</v>
      </c>
      <c r="AY79" s="8">
        <v>0.47</v>
      </c>
      <c r="AZ79" s="8"/>
      <c r="BA79" s="8">
        <v>0.31</v>
      </c>
      <c r="BB79" s="8"/>
      <c r="BC79" s="8"/>
      <c r="BD79" s="8"/>
      <c r="BE79" s="8"/>
      <c r="BF79" s="8"/>
      <c r="BG79" s="8">
        <v>0.01</v>
      </c>
      <c r="BH79" s="8"/>
      <c r="BI79" s="8"/>
      <c r="BJ79" s="8"/>
      <c r="BK79" s="8"/>
      <c r="BL79" s="8"/>
      <c r="BM79" s="8"/>
      <c r="BN79" s="8"/>
      <c r="BO79" s="8">
        <v>0.47</v>
      </c>
      <c r="BP79" s="8"/>
      <c r="BQ79" s="8"/>
      <c r="BR79" s="8">
        <v>0.06</v>
      </c>
      <c r="BS79" s="8"/>
      <c r="BT79" s="8"/>
      <c r="BU79" s="8">
        <v>12.19</v>
      </c>
      <c r="BV79" s="8">
        <v>0.02</v>
      </c>
      <c r="BW79" s="8"/>
      <c r="BX79" s="8"/>
      <c r="BY79" s="8"/>
      <c r="BZ79" s="8"/>
      <c r="CA79" s="8"/>
      <c r="CB79" s="8">
        <v>4.8600000000000003</v>
      </c>
      <c r="CC79" s="8"/>
      <c r="CD79" s="8"/>
      <c r="CE79" s="8">
        <v>0.56000000000000005</v>
      </c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>
        <f t="shared" si="1"/>
        <v>18782.480000000003</v>
      </c>
    </row>
    <row r="80" spans="1:98" x14ac:dyDescent="0.25">
      <c r="A80" s="114"/>
      <c r="B80" s="6">
        <v>74</v>
      </c>
      <c r="C80" s="7" t="s">
        <v>124</v>
      </c>
      <c r="D80" s="8"/>
      <c r="E80" s="8"/>
      <c r="F80" s="8"/>
      <c r="G80" s="8">
        <v>22.31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>
        <v>5.91</v>
      </c>
      <c r="T80" s="8">
        <v>9.57</v>
      </c>
      <c r="U80" s="8"/>
      <c r="V80" s="8">
        <v>21</v>
      </c>
      <c r="W80" s="8">
        <v>132.62</v>
      </c>
      <c r="X80" s="8">
        <v>1271.92</v>
      </c>
      <c r="Y80" s="8">
        <v>243.24</v>
      </c>
      <c r="Z80" s="8">
        <v>106.81</v>
      </c>
      <c r="AA80" s="8"/>
      <c r="AB80" s="8"/>
      <c r="AC80" s="8">
        <v>126.17</v>
      </c>
      <c r="AD80" s="8"/>
      <c r="AE80" s="8"/>
      <c r="AF80" s="8"/>
      <c r="AG80" s="8"/>
      <c r="AH80" s="8">
        <v>0.48</v>
      </c>
      <c r="AI80" s="8"/>
      <c r="AJ80" s="8"/>
      <c r="AK80" s="8"/>
      <c r="AL80" s="8">
        <v>2.4300000000000002</v>
      </c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>
        <v>0.15</v>
      </c>
      <c r="BR80" s="8"/>
      <c r="BS80" s="8">
        <v>0.14000000000000001</v>
      </c>
      <c r="BT80" s="8"/>
      <c r="BU80" s="8">
        <v>1.97</v>
      </c>
      <c r="BV80" s="8"/>
      <c r="BW80" s="8"/>
      <c r="BX80" s="8"/>
      <c r="BY80" s="8"/>
      <c r="BZ80" s="8"/>
      <c r="CA80" s="8"/>
      <c r="CB80" s="8">
        <v>4.84</v>
      </c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>
        <f t="shared" si="1"/>
        <v>1949.5600000000004</v>
      </c>
    </row>
    <row r="81" spans="1:98" x14ac:dyDescent="0.25">
      <c r="A81" s="114"/>
      <c r="B81" s="6">
        <v>75</v>
      </c>
      <c r="C81" s="7" t="s">
        <v>319</v>
      </c>
      <c r="D81" s="8">
        <v>5.42</v>
      </c>
      <c r="E81" s="8">
        <v>8.57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>
        <v>370.64</v>
      </c>
      <c r="W81" s="8">
        <v>62.24</v>
      </c>
      <c r="X81" s="8">
        <v>899.99</v>
      </c>
      <c r="Y81" s="8">
        <v>723.49</v>
      </c>
      <c r="Z81" s="8">
        <v>49.38</v>
      </c>
      <c r="AA81" s="8"/>
      <c r="AB81" s="8"/>
      <c r="AC81" s="8"/>
      <c r="AD81" s="8"/>
      <c r="AE81" s="8"/>
      <c r="AF81" s="8"/>
      <c r="AG81" s="8"/>
      <c r="AH81" s="8">
        <v>0.03</v>
      </c>
      <c r="AI81" s="8"/>
      <c r="AJ81" s="8"/>
      <c r="AK81" s="8"/>
      <c r="AL81" s="8">
        <v>0.14000000000000001</v>
      </c>
      <c r="AM81" s="8"/>
      <c r="AN81" s="8"/>
      <c r="AO81" s="8"/>
      <c r="AP81" s="8">
        <v>0.1</v>
      </c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>
        <v>0.13</v>
      </c>
      <c r="BR81" s="8"/>
      <c r="BS81" s="8"/>
      <c r="BT81" s="8"/>
      <c r="BU81" s="8">
        <v>1.65</v>
      </c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>
        <f t="shared" si="1"/>
        <v>2121.7800000000007</v>
      </c>
    </row>
    <row r="82" spans="1:98" x14ac:dyDescent="0.25">
      <c r="A82" s="114"/>
      <c r="B82" s="6">
        <v>76</v>
      </c>
      <c r="C82" s="7" t="s">
        <v>126</v>
      </c>
      <c r="D82" s="8">
        <v>3.8</v>
      </c>
      <c r="E82" s="8"/>
      <c r="F82" s="8"/>
      <c r="G82" s="8">
        <v>48.73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>
        <v>0.18</v>
      </c>
      <c r="S82" s="8">
        <v>9.94</v>
      </c>
      <c r="T82" s="8"/>
      <c r="U82" s="8">
        <v>2.69</v>
      </c>
      <c r="V82" s="8"/>
      <c r="W82" s="8">
        <v>757.73</v>
      </c>
      <c r="X82" s="8">
        <v>5270.61</v>
      </c>
      <c r="Y82" s="8">
        <v>292.14</v>
      </c>
      <c r="Z82" s="8">
        <v>97.22</v>
      </c>
      <c r="AA82" s="8"/>
      <c r="AB82" s="8"/>
      <c r="AC82" s="8">
        <v>376.86</v>
      </c>
      <c r="AD82" s="8"/>
      <c r="AE82" s="8"/>
      <c r="AF82" s="8"/>
      <c r="AG82" s="8"/>
      <c r="AH82" s="8">
        <v>0.72</v>
      </c>
      <c r="AI82" s="8"/>
      <c r="AJ82" s="8">
        <v>0.06</v>
      </c>
      <c r="AK82" s="8"/>
      <c r="AL82" s="8">
        <v>692.1</v>
      </c>
      <c r="AM82" s="8">
        <v>0.46</v>
      </c>
      <c r="AN82" s="8"/>
      <c r="AO82" s="8"/>
      <c r="AP82" s="8">
        <v>0.32</v>
      </c>
      <c r="AQ82" s="8"/>
      <c r="AR82" s="8">
        <v>4.68</v>
      </c>
      <c r="AS82" s="8">
        <v>1.59</v>
      </c>
      <c r="AT82" s="8"/>
      <c r="AU82" s="8"/>
      <c r="AV82" s="8"/>
      <c r="AW82" s="8"/>
      <c r="AX82" s="8"/>
      <c r="AY82" s="8"/>
      <c r="AZ82" s="8"/>
      <c r="BA82" s="8">
        <v>0.15</v>
      </c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>
        <v>7.07</v>
      </c>
      <c r="BV82" s="8"/>
      <c r="BW82" s="8"/>
      <c r="BX82" s="8"/>
      <c r="BY82" s="8"/>
      <c r="BZ82" s="8">
        <v>1.53</v>
      </c>
      <c r="CA82" s="8"/>
      <c r="CB82" s="8">
        <v>4.68</v>
      </c>
      <c r="CC82" s="8"/>
      <c r="CD82" s="8">
        <v>1.1499999999999999</v>
      </c>
      <c r="CE82" s="8"/>
      <c r="CF82" s="8"/>
      <c r="CG82" s="8">
        <v>3.34</v>
      </c>
      <c r="CH82" s="8"/>
      <c r="CI82" s="8">
        <v>1.83</v>
      </c>
      <c r="CJ82" s="8">
        <v>0.04</v>
      </c>
      <c r="CK82" s="8"/>
      <c r="CL82" s="8"/>
      <c r="CM82" s="8">
        <v>0.12</v>
      </c>
      <c r="CN82" s="8"/>
      <c r="CO82" s="8"/>
      <c r="CP82" s="8"/>
      <c r="CQ82" s="8">
        <v>0.17</v>
      </c>
      <c r="CR82" s="8"/>
      <c r="CS82" s="8"/>
      <c r="CT82" s="8">
        <f t="shared" si="1"/>
        <v>7579.91</v>
      </c>
    </row>
    <row r="83" spans="1:98" x14ac:dyDescent="0.25">
      <c r="A83" s="114"/>
      <c r="B83" s="6">
        <v>77</v>
      </c>
      <c r="C83" s="7" t="s">
        <v>127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>
        <v>27.4</v>
      </c>
      <c r="T83" s="8">
        <v>0.25</v>
      </c>
      <c r="U83" s="8"/>
      <c r="V83" s="8">
        <v>660.2</v>
      </c>
      <c r="W83" s="8">
        <v>83.07</v>
      </c>
      <c r="X83" s="8">
        <v>1367.4</v>
      </c>
      <c r="Y83" s="8">
        <v>1497.07</v>
      </c>
      <c r="Z83" s="8">
        <v>30.43</v>
      </c>
      <c r="AA83" s="8"/>
      <c r="AB83" s="8"/>
      <c r="AC83" s="8">
        <v>21.47</v>
      </c>
      <c r="AD83" s="8"/>
      <c r="AE83" s="8"/>
      <c r="AF83" s="8"/>
      <c r="AG83" s="8"/>
      <c r="AH83" s="8">
        <v>0.55000000000000004</v>
      </c>
      <c r="AI83" s="8"/>
      <c r="AJ83" s="8"/>
      <c r="AK83" s="8"/>
      <c r="AL83" s="8">
        <v>0.62</v>
      </c>
      <c r="AM83" s="8"/>
      <c r="AN83" s="8"/>
      <c r="AO83" s="8"/>
      <c r="AP83" s="8">
        <v>0.02</v>
      </c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>
        <v>7.0000000000000007E-2</v>
      </c>
      <c r="BR83" s="8"/>
      <c r="BS83" s="8"/>
      <c r="BT83" s="8"/>
      <c r="BU83" s="8">
        <v>5.59</v>
      </c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>
        <f t="shared" si="1"/>
        <v>3694.1400000000003</v>
      </c>
    </row>
    <row r="84" spans="1:98" ht="15.75" thickBot="1" x14ac:dyDescent="0.3">
      <c r="A84" s="120"/>
      <c r="B84" s="6">
        <v>78</v>
      </c>
      <c r="C84" s="7" t="s">
        <v>320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>
        <v>897.82</v>
      </c>
      <c r="W84" s="8">
        <v>9.6</v>
      </c>
      <c r="X84" s="8">
        <v>328</v>
      </c>
      <c r="Y84" s="8">
        <v>36.630000000000003</v>
      </c>
      <c r="Z84" s="8">
        <v>1.44</v>
      </c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>
        <v>1.43</v>
      </c>
      <c r="AM84" s="8"/>
      <c r="AN84" s="8"/>
      <c r="AO84" s="8"/>
      <c r="AP84" s="8"/>
      <c r="AQ84" s="8"/>
      <c r="AR84" s="8">
        <v>0.13</v>
      </c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>
        <f t="shared" si="1"/>
        <v>1275.0500000000004</v>
      </c>
    </row>
    <row r="85" spans="1:98" ht="16.5" thickTop="1" thickBot="1" x14ac:dyDescent="0.3">
      <c r="A85" s="103" t="s">
        <v>129</v>
      </c>
      <c r="B85" s="104"/>
      <c r="C85" s="105"/>
      <c r="D85" s="15">
        <f>SUM(D7:D84)</f>
        <v>24.27</v>
      </c>
      <c r="E85" s="15">
        <f t="shared" ref="E85:U85" si="2">SUM(E7:E84)</f>
        <v>46.269999999999996</v>
      </c>
      <c r="F85" s="15">
        <f t="shared" si="2"/>
        <v>0.19</v>
      </c>
      <c r="G85" s="15">
        <f t="shared" si="2"/>
        <v>2021.3900000000003</v>
      </c>
      <c r="H85" s="15">
        <f t="shared" si="2"/>
        <v>0.98</v>
      </c>
      <c r="I85" s="15">
        <f t="shared" si="2"/>
        <v>0.32</v>
      </c>
      <c r="J85" s="15">
        <f t="shared" si="2"/>
        <v>8.27</v>
      </c>
      <c r="K85" s="15">
        <f t="shared" si="2"/>
        <v>1.4300000000000002</v>
      </c>
      <c r="L85" s="15">
        <f t="shared" si="2"/>
        <v>4.8899999999999997</v>
      </c>
      <c r="M85" s="15">
        <f t="shared" si="2"/>
        <v>0</v>
      </c>
      <c r="N85" s="15">
        <f t="shared" si="2"/>
        <v>2.38</v>
      </c>
      <c r="O85" s="15">
        <f t="shared" si="2"/>
        <v>3.1100000000000003</v>
      </c>
      <c r="P85" s="15">
        <f t="shared" si="2"/>
        <v>2.4699999999999998</v>
      </c>
      <c r="Q85" s="15">
        <f t="shared" si="2"/>
        <v>2.74</v>
      </c>
      <c r="R85" s="15">
        <f t="shared" si="2"/>
        <v>4.0799999999999992</v>
      </c>
      <c r="S85" s="15">
        <f t="shared" si="2"/>
        <v>321.02999999999997</v>
      </c>
      <c r="T85" s="15">
        <f t="shared" si="2"/>
        <v>120.72</v>
      </c>
      <c r="U85" s="15">
        <f t="shared" si="2"/>
        <v>67.72</v>
      </c>
      <c r="V85" s="15">
        <f t="shared" ref="V85:BA85" si="3">SUM(V7:V84)</f>
        <v>85951.050000000017</v>
      </c>
      <c r="W85" s="15">
        <f t="shared" si="3"/>
        <v>10651.319999999996</v>
      </c>
      <c r="X85" s="15">
        <f t="shared" si="3"/>
        <v>131247.66</v>
      </c>
      <c r="Y85" s="15">
        <f t="shared" si="3"/>
        <v>22428.360000000004</v>
      </c>
      <c r="Z85" s="15">
        <f t="shared" si="3"/>
        <v>1758.7300000000002</v>
      </c>
      <c r="AA85" s="15">
        <f t="shared" si="3"/>
        <v>43.470000000000006</v>
      </c>
      <c r="AB85" s="15">
        <f t="shared" si="3"/>
        <v>2.02</v>
      </c>
      <c r="AC85" s="15">
        <f t="shared" si="3"/>
        <v>8740.2200000000012</v>
      </c>
      <c r="AD85" s="15">
        <f t="shared" si="3"/>
        <v>0.05</v>
      </c>
      <c r="AE85" s="15">
        <f t="shared" si="3"/>
        <v>10.51</v>
      </c>
      <c r="AF85" s="15">
        <f t="shared" si="3"/>
        <v>0</v>
      </c>
      <c r="AG85" s="15">
        <f t="shared" si="3"/>
        <v>0</v>
      </c>
      <c r="AH85" s="15">
        <f t="shared" si="3"/>
        <v>52.379999999999988</v>
      </c>
      <c r="AI85" s="15">
        <f t="shared" si="3"/>
        <v>20.21</v>
      </c>
      <c r="AJ85" s="15">
        <f t="shared" si="3"/>
        <v>0.06</v>
      </c>
      <c r="AK85" s="15">
        <f t="shared" si="3"/>
        <v>1.29</v>
      </c>
      <c r="AL85" s="15">
        <f t="shared" si="3"/>
        <v>2417.1500000000005</v>
      </c>
      <c r="AM85" s="15">
        <f t="shared" si="3"/>
        <v>12.780000000000001</v>
      </c>
      <c r="AN85" s="15">
        <f t="shared" si="3"/>
        <v>1.23</v>
      </c>
      <c r="AO85" s="15">
        <f t="shared" si="3"/>
        <v>1.46</v>
      </c>
      <c r="AP85" s="15">
        <f t="shared" si="3"/>
        <v>8.9499999999999975</v>
      </c>
      <c r="AQ85" s="15">
        <f t="shared" si="3"/>
        <v>0.46</v>
      </c>
      <c r="AR85" s="15">
        <f t="shared" si="3"/>
        <v>275.49000000000007</v>
      </c>
      <c r="AS85" s="15">
        <f t="shared" si="3"/>
        <v>29.93</v>
      </c>
      <c r="AT85" s="15">
        <f t="shared" si="3"/>
        <v>0.01</v>
      </c>
      <c r="AU85" s="15">
        <f t="shared" si="3"/>
        <v>0.7</v>
      </c>
      <c r="AV85" s="15">
        <f t="shared" si="3"/>
        <v>0.61</v>
      </c>
      <c r="AW85" s="15">
        <f t="shared" si="3"/>
        <v>0</v>
      </c>
      <c r="AX85" s="15">
        <f t="shared" si="3"/>
        <v>0.21</v>
      </c>
      <c r="AY85" s="15">
        <f t="shared" si="3"/>
        <v>0.57999999999999996</v>
      </c>
      <c r="AZ85" s="15">
        <f t="shared" si="3"/>
        <v>0.16</v>
      </c>
      <c r="BA85" s="15">
        <f t="shared" si="3"/>
        <v>15.690000000000001</v>
      </c>
      <c r="BB85" s="15">
        <f t="shared" ref="BB85:CG85" si="4">SUM(BB7:BB84)</f>
        <v>0.14000000000000001</v>
      </c>
      <c r="BC85" s="15">
        <f t="shared" si="4"/>
        <v>0.60000000000000009</v>
      </c>
      <c r="BD85" s="15">
        <f t="shared" si="4"/>
        <v>0</v>
      </c>
      <c r="BE85" s="15">
        <f t="shared" si="4"/>
        <v>1.5200000000000002</v>
      </c>
      <c r="BF85" s="15">
        <f t="shared" si="4"/>
        <v>2.57</v>
      </c>
      <c r="BG85" s="15">
        <f t="shared" si="4"/>
        <v>0.01</v>
      </c>
      <c r="BH85" s="15">
        <f t="shared" si="4"/>
        <v>0.91</v>
      </c>
      <c r="BI85" s="15">
        <f t="shared" si="4"/>
        <v>0.12</v>
      </c>
      <c r="BJ85" s="15">
        <f t="shared" si="4"/>
        <v>0.12</v>
      </c>
      <c r="BK85" s="15">
        <f t="shared" si="4"/>
        <v>0.03</v>
      </c>
      <c r="BL85" s="15">
        <f t="shared" si="4"/>
        <v>0.22</v>
      </c>
      <c r="BM85" s="15">
        <f t="shared" si="4"/>
        <v>0.24000000000000002</v>
      </c>
      <c r="BN85" s="15">
        <f t="shared" si="4"/>
        <v>3.9699999999999998</v>
      </c>
      <c r="BO85" s="15">
        <f t="shared" si="4"/>
        <v>1.34</v>
      </c>
      <c r="BP85" s="15">
        <f t="shared" si="4"/>
        <v>0.16</v>
      </c>
      <c r="BQ85" s="15">
        <f t="shared" si="4"/>
        <v>3.67</v>
      </c>
      <c r="BR85" s="15">
        <f t="shared" si="4"/>
        <v>0.41000000000000003</v>
      </c>
      <c r="BS85" s="15">
        <f t="shared" si="4"/>
        <v>1.35</v>
      </c>
      <c r="BT85" s="15">
        <f t="shared" si="4"/>
        <v>0.31</v>
      </c>
      <c r="BU85" s="15">
        <f t="shared" si="4"/>
        <v>112.00000000000003</v>
      </c>
      <c r="BV85" s="15">
        <f t="shared" si="4"/>
        <v>0.69000000000000006</v>
      </c>
      <c r="BW85" s="15">
        <f t="shared" si="4"/>
        <v>0.18</v>
      </c>
      <c r="BX85" s="15">
        <f t="shared" si="4"/>
        <v>0.05</v>
      </c>
      <c r="BY85" s="15">
        <f t="shared" si="4"/>
        <v>0.04</v>
      </c>
      <c r="BZ85" s="15">
        <f t="shared" si="4"/>
        <v>80.420000000000016</v>
      </c>
      <c r="CA85" s="15">
        <f t="shared" si="4"/>
        <v>9.9999999999999992E-2</v>
      </c>
      <c r="CB85" s="15">
        <f t="shared" si="4"/>
        <v>73.420000000000016</v>
      </c>
      <c r="CC85" s="15">
        <f t="shared" si="4"/>
        <v>0.48000000000000004</v>
      </c>
      <c r="CD85" s="15">
        <f t="shared" si="4"/>
        <v>8.89</v>
      </c>
      <c r="CE85" s="15">
        <f t="shared" si="4"/>
        <v>101.61000000000001</v>
      </c>
      <c r="CF85" s="15">
        <f t="shared" si="4"/>
        <v>5.8699999999999992</v>
      </c>
      <c r="CG85" s="15">
        <f t="shared" si="4"/>
        <v>5.59</v>
      </c>
      <c r="CH85" s="15">
        <f t="shared" ref="CH85:CT85" si="5">SUM(CH7:CH84)</f>
        <v>31.42</v>
      </c>
      <c r="CI85" s="15">
        <f t="shared" si="5"/>
        <v>9.93</v>
      </c>
      <c r="CJ85" s="15">
        <f t="shared" si="5"/>
        <v>0.42</v>
      </c>
      <c r="CK85" s="15">
        <f t="shared" si="5"/>
        <v>23.66</v>
      </c>
      <c r="CL85" s="15">
        <f t="shared" si="5"/>
        <v>0.92</v>
      </c>
      <c r="CM85" s="15">
        <f t="shared" si="5"/>
        <v>0.12</v>
      </c>
      <c r="CN85" s="15">
        <f t="shared" si="5"/>
        <v>0.19</v>
      </c>
      <c r="CO85" s="15">
        <f t="shared" si="5"/>
        <v>0.06</v>
      </c>
      <c r="CP85" s="15">
        <f t="shared" si="5"/>
        <v>11.079999999999998</v>
      </c>
      <c r="CQ85" s="15">
        <f t="shared" si="5"/>
        <v>3.6</v>
      </c>
      <c r="CR85" s="15">
        <f t="shared" si="5"/>
        <v>2.8400000000000003</v>
      </c>
      <c r="CS85" s="15">
        <f t="shared" si="5"/>
        <v>0.23</v>
      </c>
      <c r="CT85" s="15">
        <f t="shared" si="5"/>
        <v>266796.5</v>
      </c>
    </row>
    <row r="86" spans="1:98" ht="15.75" thickTop="1" x14ac:dyDescent="0.25">
      <c r="A86" s="117" t="s">
        <v>130</v>
      </c>
      <c r="B86" s="6">
        <v>1</v>
      </c>
      <c r="C86" s="7" t="s">
        <v>51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>
        <f t="shared" ref="CT86:CT149" si="6">SUM(D86:CS86)</f>
        <v>0</v>
      </c>
    </row>
    <row r="87" spans="1:98" x14ac:dyDescent="0.25">
      <c r="A87" s="115"/>
      <c r="B87" s="6">
        <v>2</v>
      </c>
      <c r="C87" s="7" t="s">
        <v>52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>
        <f t="shared" si="6"/>
        <v>0</v>
      </c>
    </row>
    <row r="88" spans="1:98" x14ac:dyDescent="0.25">
      <c r="A88" s="115"/>
      <c r="B88" s="6">
        <v>3</v>
      </c>
      <c r="C88" s="7" t="s">
        <v>53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>
        <f t="shared" si="6"/>
        <v>0</v>
      </c>
    </row>
    <row r="89" spans="1:98" x14ac:dyDescent="0.25">
      <c r="A89" s="115"/>
      <c r="B89" s="6">
        <v>4</v>
      </c>
      <c r="C89" s="7" t="s">
        <v>54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>
        <f t="shared" si="6"/>
        <v>0</v>
      </c>
    </row>
    <row r="90" spans="1:98" x14ac:dyDescent="0.25">
      <c r="A90" s="115"/>
      <c r="B90" s="6">
        <v>5</v>
      </c>
      <c r="C90" s="7" t="s">
        <v>55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>
        <f t="shared" si="6"/>
        <v>0</v>
      </c>
    </row>
    <row r="91" spans="1:98" x14ac:dyDescent="0.25">
      <c r="A91" s="115"/>
      <c r="B91" s="6">
        <v>6</v>
      </c>
      <c r="C91" s="7" t="s">
        <v>56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>
        <f t="shared" si="6"/>
        <v>0</v>
      </c>
    </row>
    <row r="92" spans="1:98" x14ac:dyDescent="0.25">
      <c r="A92" s="115"/>
      <c r="B92" s="6">
        <v>7</v>
      </c>
      <c r="C92" s="7" t="s">
        <v>57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>
        <f t="shared" si="6"/>
        <v>0</v>
      </c>
    </row>
    <row r="93" spans="1:98" x14ac:dyDescent="0.25">
      <c r="A93" s="115"/>
      <c r="B93" s="6">
        <v>8</v>
      </c>
      <c r="C93" s="7" t="s">
        <v>58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>
        <v>1.42</v>
      </c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>
        <f t="shared" si="6"/>
        <v>1.42</v>
      </c>
    </row>
    <row r="94" spans="1:98" x14ac:dyDescent="0.25">
      <c r="A94" s="115"/>
      <c r="B94" s="6">
        <v>9</v>
      </c>
      <c r="C94" s="7" t="s">
        <v>59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>
        <v>0.16</v>
      </c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>
        <v>0.17</v>
      </c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>
        <f t="shared" si="6"/>
        <v>0.33</v>
      </c>
    </row>
    <row r="95" spans="1:98" x14ac:dyDescent="0.25">
      <c r="A95" s="115"/>
      <c r="B95" s="6">
        <v>10</v>
      </c>
      <c r="C95" s="7" t="s">
        <v>60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>
        <f t="shared" si="6"/>
        <v>0</v>
      </c>
    </row>
    <row r="96" spans="1:98" x14ac:dyDescent="0.25">
      <c r="A96" s="115"/>
      <c r="B96" s="6">
        <v>11</v>
      </c>
      <c r="C96" s="7" t="s">
        <v>61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>
        <f t="shared" si="6"/>
        <v>0</v>
      </c>
    </row>
    <row r="97" spans="1:98" x14ac:dyDescent="0.25">
      <c r="A97" s="115"/>
      <c r="B97" s="6">
        <v>12</v>
      </c>
      <c r="C97" s="7" t="s">
        <v>62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>
        <f t="shared" si="6"/>
        <v>0</v>
      </c>
    </row>
    <row r="98" spans="1:98" x14ac:dyDescent="0.25">
      <c r="A98" s="115"/>
      <c r="B98" s="6">
        <v>13</v>
      </c>
      <c r="C98" s="7" t="s">
        <v>63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>
        <f t="shared" si="6"/>
        <v>0</v>
      </c>
    </row>
    <row r="99" spans="1:98" x14ac:dyDescent="0.25">
      <c r="A99" s="115"/>
      <c r="B99" s="6">
        <v>14</v>
      </c>
      <c r="C99" s="7" t="s">
        <v>64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>
        <v>0.59</v>
      </c>
      <c r="X99" s="8">
        <v>0.05</v>
      </c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>
        <v>2.23</v>
      </c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>
        <f t="shared" si="6"/>
        <v>2.87</v>
      </c>
    </row>
    <row r="100" spans="1:98" x14ac:dyDescent="0.25">
      <c r="A100" s="115"/>
      <c r="B100" s="6">
        <v>15</v>
      </c>
      <c r="C100" s="7" t="s">
        <v>65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>
        <f t="shared" si="6"/>
        <v>0</v>
      </c>
    </row>
    <row r="101" spans="1:98" x14ac:dyDescent="0.25">
      <c r="A101" s="115"/>
      <c r="B101" s="6">
        <v>16</v>
      </c>
      <c r="C101" s="7" t="s">
        <v>66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>
        <v>3.53</v>
      </c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>
        <f t="shared" si="6"/>
        <v>3.53</v>
      </c>
    </row>
    <row r="102" spans="1:98" x14ac:dyDescent="0.25">
      <c r="A102" s="115"/>
      <c r="B102" s="6">
        <v>17</v>
      </c>
      <c r="C102" s="7" t="s">
        <v>67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>
        <f t="shared" si="6"/>
        <v>0</v>
      </c>
    </row>
    <row r="103" spans="1:98" x14ac:dyDescent="0.25">
      <c r="A103" s="115"/>
      <c r="B103" s="6">
        <v>18</v>
      </c>
      <c r="C103" s="7" t="s">
        <v>68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>
        <f t="shared" si="6"/>
        <v>0</v>
      </c>
    </row>
    <row r="104" spans="1:98" x14ac:dyDescent="0.25">
      <c r="A104" s="115"/>
      <c r="B104" s="6">
        <v>19</v>
      </c>
      <c r="C104" s="7" t="s">
        <v>69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>
        <f t="shared" si="6"/>
        <v>0</v>
      </c>
    </row>
    <row r="105" spans="1:98" x14ac:dyDescent="0.25">
      <c r="A105" s="115"/>
      <c r="B105" s="6">
        <v>20</v>
      </c>
      <c r="C105" s="7" t="s">
        <v>70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>
        <f t="shared" si="6"/>
        <v>0</v>
      </c>
    </row>
    <row r="106" spans="1:98" x14ac:dyDescent="0.25">
      <c r="A106" s="115"/>
      <c r="B106" s="6">
        <v>21</v>
      </c>
      <c r="C106" s="7" t="s">
        <v>71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>
        <f t="shared" si="6"/>
        <v>0</v>
      </c>
    </row>
    <row r="107" spans="1:98" x14ac:dyDescent="0.25">
      <c r="A107" s="115"/>
      <c r="B107" s="6">
        <v>22</v>
      </c>
      <c r="C107" s="7" t="s">
        <v>72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>
        <f t="shared" si="6"/>
        <v>0</v>
      </c>
    </row>
    <row r="108" spans="1:98" x14ac:dyDescent="0.25">
      <c r="A108" s="115"/>
      <c r="B108" s="6">
        <v>23</v>
      </c>
      <c r="C108" s="7" t="s">
        <v>73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>
        <f t="shared" si="6"/>
        <v>0</v>
      </c>
    </row>
    <row r="109" spans="1:98" x14ac:dyDescent="0.25">
      <c r="A109" s="115"/>
      <c r="B109" s="6">
        <v>24</v>
      </c>
      <c r="C109" s="7" t="s">
        <v>74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>
        <v>0.72</v>
      </c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>
        <v>8.6199999999999992</v>
      </c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>
        <v>0.25</v>
      </c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>
        <f t="shared" si="6"/>
        <v>9.59</v>
      </c>
    </row>
    <row r="110" spans="1:98" x14ac:dyDescent="0.25">
      <c r="A110" s="115"/>
      <c r="B110" s="6">
        <v>25</v>
      </c>
      <c r="C110" s="7" t="s">
        <v>75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>
        <v>0.05</v>
      </c>
      <c r="X110" s="8"/>
      <c r="Y110" s="8"/>
      <c r="Z110" s="8"/>
      <c r="AA110" s="8"/>
      <c r="AB110" s="8"/>
      <c r="AC110" s="8">
        <v>0.19</v>
      </c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>
        <v>1.17</v>
      </c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>
        <f t="shared" si="6"/>
        <v>1.41</v>
      </c>
    </row>
    <row r="111" spans="1:98" x14ac:dyDescent="0.25">
      <c r="A111" s="115"/>
      <c r="B111" s="6">
        <v>26</v>
      </c>
      <c r="C111" s="7" t="s">
        <v>76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>
        <f t="shared" si="6"/>
        <v>0</v>
      </c>
    </row>
    <row r="112" spans="1:98" x14ac:dyDescent="0.25">
      <c r="A112" s="115"/>
      <c r="B112" s="6">
        <v>27</v>
      </c>
      <c r="C112" s="7" t="s">
        <v>77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>
        <f t="shared" si="6"/>
        <v>0</v>
      </c>
    </row>
    <row r="113" spans="1:98" x14ac:dyDescent="0.25">
      <c r="A113" s="115"/>
      <c r="B113" s="6">
        <v>28</v>
      </c>
      <c r="C113" s="7" t="s">
        <v>78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>
        <f t="shared" si="6"/>
        <v>0</v>
      </c>
    </row>
    <row r="114" spans="1:98" x14ac:dyDescent="0.25">
      <c r="A114" s="115"/>
      <c r="B114" s="6">
        <v>29</v>
      </c>
      <c r="C114" s="7" t="s">
        <v>79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>
        <f t="shared" si="6"/>
        <v>0</v>
      </c>
    </row>
    <row r="115" spans="1:98" x14ac:dyDescent="0.25">
      <c r="A115" s="115"/>
      <c r="B115" s="6">
        <v>30</v>
      </c>
      <c r="C115" s="7" t="s">
        <v>80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>
        <f t="shared" si="6"/>
        <v>0</v>
      </c>
    </row>
    <row r="116" spans="1:98" x14ac:dyDescent="0.25">
      <c r="A116" s="115"/>
      <c r="B116" s="6">
        <v>31</v>
      </c>
      <c r="C116" s="7" t="s">
        <v>81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>
        <f t="shared" si="6"/>
        <v>0</v>
      </c>
    </row>
    <row r="117" spans="1:98" x14ac:dyDescent="0.25">
      <c r="A117" s="115"/>
      <c r="B117" s="6">
        <v>32</v>
      </c>
      <c r="C117" s="7" t="s">
        <v>82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>
        <f t="shared" si="6"/>
        <v>0</v>
      </c>
    </row>
    <row r="118" spans="1:98" x14ac:dyDescent="0.25">
      <c r="A118" s="115"/>
      <c r="B118" s="6">
        <v>33</v>
      </c>
      <c r="C118" s="7" t="s">
        <v>83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>
        <f t="shared" si="6"/>
        <v>0</v>
      </c>
    </row>
    <row r="119" spans="1:98" x14ac:dyDescent="0.25">
      <c r="A119" s="115"/>
      <c r="B119" s="6">
        <v>34</v>
      </c>
      <c r="C119" s="7" t="s">
        <v>84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>
        <v>0.71</v>
      </c>
      <c r="X119" s="8">
        <v>0.7</v>
      </c>
      <c r="Y119" s="8"/>
      <c r="Z119" s="8"/>
      <c r="AA119" s="8"/>
      <c r="AB119" s="8"/>
      <c r="AC119" s="8">
        <v>0.08</v>
      </c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>
        <v>0.85</v>
      </c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>
        <f t="shared" si="6"/>
        <v>2.34</v>
      </c>
    </row>
    <row r="120" spans="1:98" x14ac:dyDescent="0.25">
      <c r="A120" s="115"/>
      <c r="B120" s="6">
        <v>35</v>
      </c>
      <c r="C120" s="7" t="s">
        <v>85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>
        <v>5.62</v>
      </c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>
        <f t="shared" si="6"/>
        <v>5.62</v>
      </c>
    </row>
    <row r="121" spans="1:98" x14ac:dyDescent="0.25">
      <c r="A121" s="115"/>
      <c r="B121" s="6">
        <v>36</v>
      </c>
      <c r="C121" s="7" t="s">
        <v>86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>
        <v>3.5</v>
      </c>
      <c r="X121" s="8">
        <v>1.26</v>
      </c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>
        <v>0.27</v>
      </c>
      <c r="BV121" s="8"/>
      <c r="BW121" s="8"/>
      <c r="BX121" s="8"/>
      <c r="BY121" s="8"/>
      <c r="BZ121" s="8"/>
      <c r="CA121" s="8"/>
      <c r="CB121" s="8">
        <v>2.1800000000000002</v>
      </c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>
        <f t="shared" si="6"/>
        <v>7.2099999999999991</v>
      </c>
    </row>
    <row r="122" spans="1:98" x14ac:dyDescent="0.25">
      <c r="A122" s="115"/>
      <c r="B122" s="6">
        <v>37</v>
      </c>
      <c r="C122" s="7" t="s">
        <v>87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>
        <f t="shared" si="6"/>
        <v>0</v>
      </c>
    </row>
    <row r="123" spans="1:98" x14ac:dyDescent="0.25">
      <c r="A123" s="115"/>
      <c r="B123" s="6">
        <v>38</v>
      </c>
      <c r="C123" s="7" t="s">
        <v>88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>
        <f t="shared" si="6"/>
        <v>0</v>
      </c>
    </row>
    <row r="124" spans="1:98" x14ac:dyDescent="0.25">
      <c r="A124" s="115"/>
      <c r="B124" s="6">
        <v>39</v>
      </c>
      <c r="C124" s="7" t="s">
        <v>89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>
        <f t="shared" si="6"/>
        <v>0</v>
      </c>
    </row>
    <row r="125" spans="1:98" x14ac:dyDescent="0.25">
      <c r="A125" s="115"/>
      <c r="B125" s="6">
        <v>40</v>
      </c>
      <c r="C125" s="7" t="s">
        <v>90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>
        <v>0.39</v>
      </c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>
        <v>1.2</v>
      </c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>
        <v>1.31</v>
      </c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>
        <f t="shared" si="6"/>
        <v>2.9</v>
      </c>
    </row>
    <row r="126" spans="1:98" x14ac:dyDescent="0.25">
      <c r="A126" s="115"/>
      <c r="B126" s="6">
        <v>41</v>
      </c>
      <c r="C126" s="7" t="s">
        <v>91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>
        <v>2.15</v>
      </c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>
        <f t="shared" si="6"/>
        <v>2.15</v>
      </c>
    </row>
    <row r="127" spans="1:98" x14ac:dyDescent="0.25">
      <c r="A127" s="115"/>
      <c r="B127" s="6">
        <v>42</v>
      </c>
      <c r="C127" s="7" t="s">
        <v>92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>
        <f t="shared" si="6"/>
        <v>0</v>
      </c>
    </row>
    <row r="128" spans="1:98" x14ac:dyDescent="0.25">
      <c r="A128" s="115"/>
      <c r="B128" s="6">
        <v>43</v>
      </c>
      <c r="C128" s="7" t="s">
        <v>93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>
        <v>0.16</v>
      </c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>
        <f t="shared" si="6"/>
        <v>0.16</v>
      </c>
    </row>
    <row r="129" spans="1:98" x14ac:dyDescent="0.25">
      <c r="A129" s="115"/>
      <c r="B129" s="6">
        <v>44</v>
      </c>
      <c r="C129" s="7" t="s">
        <v>94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>
        <v>0.17</v>
      </c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>
        <v>0.18</v>
      </c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>
        <f t="shared" si="6"/>
        <v>0.35</v>
      </c>
    </row>
    <row r="130" spans="1:98" x14ac:dyDescent="0.25">
      <c r="A130" s="115"/>
      <c r="B130" s="6">
        <v>45</v>
      </c>
      <c r="C130" s="7" t="s">
        <v>95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>
        <v>1</v>
      </c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>
        <f t="shared" si="6"/>
        <v>1</v>
      </c>
    </row>
    <row r="131" spans="1:98" x14ac:dyDescent="0.25">
      <c r="A131" s="115"/>
      <c r="B131" s="6">
        <v>46</v>
      </c>
      <c r="C131" s="7" t="s">
        <v>96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>
        <f t="shared" si="6"/>
        <v>0</v>
      </c>
    </row>
    <row r="132" spans="1:98" x14ac:dyDescent="0.25">
      <c r="A132" s="115"/>
      <c r="B132" s="6">
        <v>47</v>
      </c>
      <c r="C132" s="7" t="s">
        <v>97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>
        <f t="shared" si="6"/>
        <v>0</v>
      </c>
    </row>
    <row r="133" spans="1:98" x14ac:dyDescent="0.25">
      <c r="A133" s="115"/>
      <c r="B133" s="6">
        <v>48</v>
      </c>
      <c r="C133" s="7" t="s">
        <v>98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>
        <f t="shared" si="6"/>
        <v>0</v>
      </c>
    </row>
    <row r="134" spans="1:98" x14ac:dyDescent="0.25">
      <c r="A134" s="115"/>
      <c r="B134" s="6">
        <v>49</v>
      </c>
      <c r="C134" s="7" t="s">
        <v>99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>
        <v>0.11</v>
      </c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>
        <v>1.38</v>
      </c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>
        <f t="shared" si="6"/>
        <v>1.49</v>
      </c>
    </row>
    <row r="135" spans="1:98" x14ac:dyDescent="0.25">
      <c r="A135" s="115"/>
      <c r="B135" s="6">
        <v>50</v>
      </c>
      <c r="C135" s="7" t="s">
        <v>100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>
        <f t="shared" si="6"/>
        <v>0</v>
      </c>
    </row>
    <row r="136" spans="1:98" x14ac:dyDescent="0.25">
      <c r="A136" s="115"/>
      <c r="B136" s="6">
        <v>51</v>
      </c>
      <c r="C136" s="7" t="s">
        <v>101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>
        <v>0.1</v>
      </c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>
        <v>24.25</v>
      </c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>
        <v>0.82</v>
      </c>
      <c r="CS136" s="8"/>
      <c r="CT136" s="8">
        <f t="shared" si="6"/>
        <v>25.17</v>
      </c>
    </row>
    <row r="137" spans="1:98" x14ac:dyDescent="0.25">
      <c r="A137" s="115"/>
      <c r="B137" s="6">
        <v>52</v>
      </c>
      <c r="C137" s="7" t="s">
        <v>102</v>
      </c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>
        <f t="shared" si="6"/>
        <v>0</v>
      </c>
    </row>
    <row r="138" spans="1:98" x14ac:dyDescent="0.25">
      <c r="A138" s="115"/>
      <c r="B138" s="6">
        <v>53</v>
      </c>
      <c r="C138" s="7" t="s">
        <v>103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>
        <f t="shared" si="6"/>
        <v>0</v>
      </c>
    </row>
    <row r="139" spans="1:98" x14ac:dyDescent="0.25">
      <c r="A139" s="115"/>
      <c r="B139" s="6">
        <v>54</v>
      </c>
      <c r="C139" s="7" t="s">
        <v>104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>
        <f t="shared" si="6"/>
        <v>0</v>
      </c>
    </row>
    <row r="140" spans="1:98" x14ac:dyDescent="0.25">
      <c r="A140" s="115"/>
      <c r="B140" s="6">
        <v>55</v>
      </c>
      <c r="C140" s="7" t="s">
        <v>105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>
        <f t="shared" si="6"/>
        <v>0</v>
      </c>
    </row>
    <row r="141" spans="1:98" x14ac:dyDescent="0.25">
      <c r="A141" s="115"/>
      <c r="B141" s="6">
        <v>56</v>
      </c>
      <c r="C141" s="7" t="s">
        <v>106</v>
      </c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>
        <v>0.19</v>
      </c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>
        <v>0.25</v>
      </c>
      <c r="BV141" s="8">
        <v>7.0000000000000007E-2</v>
      </c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>
        <f t="shared" si="6"/>
        <v>0.51</v>
      </c>
    </row>
    <row r="142" spans="1:98" x14ac:dyDescent="0.25">
      <c r="A142" s="115"/>
      <c r="B142" s="6">
        <v>57</v>
      </c>
      <c r="C142" s="7" t="s">
        <v>107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>
        <f t="shared" si="6"/>
        <v>0</v>
      </c>
    </row>
    <row r="143" spans="1:98" x14ac:dyDescent="0.25">
      <c r="A143" s="115"/>
      <c r="B143" s="6">
        <v>58</v>
      </c>
      <c r="C143" s="7" t="s">
        <v>108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>
        <f t="shared" si="6"/>
        <v>0</v>
      </c>
    </row>
    <row r="144" spans="1:98" x14ac:dyDescent="0.25">
      <c r="A144" s="115"/>
      <c r="B144" s="6">
        <v>59</v>
      </c>
      <c r="C144" s="7" t="s">
        <v>109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>
        <f t="shared" si="6"/>
        <v>0</v>
      </c>
    </row>
    <row r="145" spans="1:98" x14ac:dyDescent="0.25">
      <c r="A145" s="115"/>
      <c r="B145" s="6">
        <v>60</v>
      </c>
      <c r="C145" s="7" t="s">
        <v>110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>
        <f t="shared" si="6"/>
        <v>0</v>
      </c>
    </row>
    <row r="146" spans="1:98" x14ac:dyDescent="0.25">
      <c r="A146" s="115"/>
      <c r="B146" s="6">
        <v>61</v>
      </c>
      <c r="C146" s="7" t="s">
        <v>111</v>
      </c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>
        <f t="shared" si="6"/>
        <v>0</v>
      </c>
    </row>
    <row r="147" spans="1:98" x14ac:dyDescent="0.25">
      <c r="A147" s="115"/>
      <c r="B147" s="6">
        <v>62</v>
      </c>
      <c r="C147" s="7" t="s">
        <v>313</v>
      </c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>
        <f t="shared" si="6"/>
        <v>0</v>
      </c>
    </row>
    <row r="148" spans="1:98" x14ac:dyDescent="0.25">
      <c r="A148" s="115"/>
      <c r="B148" s="6">
        <v>63</v>
      </c>
      <c r="C148" s="7" t="s">
        <v>314</v>
      </c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>
        <f t="shared" si="6"/>
        <v>0</v>
      </c>
    </row>
    <row r="149" spans="1:98" x14ac:dyDescent="0.25">
      <c r="A149" s="115"/>
      <c r="B149" s="6">
        <v>64</v>
      </c>
      <c r="C149" s="7" t="s">
        <v>114</v>
      </c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>
        <f t="shared" si="6"/>
        <v>0</v>
      </c>
    </row>
    <row r="150" spans="1:98" x14ac:dyDescent="0.25">
      <c r="A150" s="115"/>
      <c r="B150" s="6">
        <v>65</v>
      </c>
      <c r="C150" s="7" t="s">
        <v>115</v>
      </c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>
        <f t="shared" ref="CT150:CT163" si="7">SUM(D150:CS150)</f>
        <v>0</v>
      </c>
    </row>
    <row r="151" spans="1:98" x14ac:dyDescent="0.25">
      <c r="A151" s="115"/>
      <c r="B151" s="6">
        <v>66</v>
      </c>
      <c r="C151" s="7" t="s">
        <v>116</v>
      </c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>
        <v>1.08</v>
      </c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>
        <v>0.01</v>
      </c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>
        <f t="shared" si="7"/>
        <v>1.0900000000000001</v>
      </c>
    </row>
    <row r="152" spans="1:98" x14ac:dyDescent="0.25">
      <c r="A152" s="115"/>
      <c r="B152" s="6">
        <v>67</v>
      </c>
      <c r="C152" s="7" t="s">
        <v>315</v>
      </c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>
        <f t="shared" si="7"/>
        <v>0</v>
      </c>
    </row>
    <row r="153" spans="1:98" x14ac:dyDescent="0.25">
      <c r="A153" s="115"/>
      <c r="B153" s="6">
        <v>68</v>
      </c>
      <c r="C153" s="7" t="s">
        <v>118</v>
      </c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>
        <f t="shared" si="7"/>
        <v>0</v>
      </c>
    </row>
    <row r="154" spans="1:98" x14ac:dyDescent="0.25">
      <c r="A154" s="115"/>
      <c r="B154" s="6">
        <v>69</v>
      </c>
      <c r="C154" s="7" t="s">
        <v>316</v>
      </c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>
        <f t="shared" si="7"/>
        <v>0</v>
      </c>
    </row>
    <row r="155" spans="1:98" x14ac:dyDescent="0.25">
      <c r="A155" s="115"/>
      <c r="B155" s="6">
        <v>70</v>
      </c>
      <c r="C155" s="7" t="s">
        <v>120</v>
      </c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>
        <v>0.12</v>
      </c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>
        <f t="shared" si="7"/>
        <v>0.12</v>
      </c>
    </row>
    <row r="156" spans="1:98" x14ac:dyDescent="0.25">
      <c r="A156" s="115"/>
      <c r="B156" s="6">
        <v>71</v>
      </c>
      <c r="C156" s="7" t="s">
        <v>121</v>
      </c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>
        <f t="shared" si="7"/>
        <v>0</v>
      </c>
    </row>
    <row r="157" spans="1:98" x14ac:dyDescent="0.25">
      <c r="A157" s="115"/>
      <c r="B157" s="6">
        <v>72</v>
      </c>
      <c r="C157" s="7" t="s">
        <v>317</v>
      </c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>
        <f t="shared" si="7"/>
        <v>0</v>
      </c>
    </row>
    <row r="158" spans="1:98" x14ac:dyDescent="0.25">
      <c r="A158" s="115"/>
      <c r="B158" s="6">
        <v>73</v>
      </c>
      <c r="C158" s="7" t="s">
        <v>318</v>
      </c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>
        <v>1.05</v>
      </c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>
        <f t="shared" si="7"/>
        <v>1.05</v>
      </c>
    </row>
    <row r="159" spans="1:98" x14ac:dyDescent="0.25">
      <c r="A159" s="115"/>
      <c r="B159" s="6">
        <v>74</v>
      </c>
      <c r="C159" s="7" t="s">
        <v>124</v>
      </c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>
        <f t="shared" si="7"/>
        <v>0</v>
      </c>
    </row>
    <row r="160" spans="1:98" x14ac:dyDescent="0.25">
      <c r="A160" s="115"/>
      <c r="B160" s="6">
        <v>75</v>
      </c>
      <c r="C160" s="7" t="s">
        <v>319</v>
      </c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>
        <f t="shared" si="7"/>
        <v>0</v>
      </c>
    </row>
    <row r="161" spans="1:99" x14ac:dyDescent="0.25">
      <c r="A161" s="115"/>
      <c r="B161" s="6">
        <v>76</v>
      </c>
      <c r="C161" s="7" t="s">
        <v>126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>
        <v>0.18</v>
      </c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>
        <v>0.03</v>
      </c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>
        <v>0.06</v>
      </c>
      <c r="BV161" s="8"/>
      <c r="BW161" s="8"/>
      <c r="BX161" s="8"/>
      <c r="BY161" s="8"/>
      <c r="BZ161" s="8"/>
      <c r="CA161" s="8"/>
      <c r="CB161" s="8">
        <v>10.86</v>
      </c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>
        <f t="shared" si="7"/>
        <v>11.129999999999999</v>
      </c>
    </row>
    <row r="162" spans="1:99" x14ac:dyDescent="0.25">
      <c r="A162" s="115"/>
      <c r="B162" s="6">
        <v>77</v>
      </c>
      <c r="C162" s="7" t="s">
        <v>127</v>
      </c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>
        <f t="shared" si="7"/>
        <v>0</v>
      </c>
    </row>
    <row r="163" spans="1:99" ht="15.75" thickBot="1" x14ac:dyDescent="0.3">
      <c r="A163" s="116"/>
      <c r="B163" s="6">
        <v>78</v>
      </c>
      <c r="C163" s="7" t="s">
        <v>320</v>
      </c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>
        <f t="shared" si="7"/>
        <v>0</v>
      </c>
    </row>
    <row r="164" spans="1:99" ht="16.5" thickTop="1" thickBot="1" x14ac:dyDescent="0.3">
      <c r="A164" s="103" t="s">
        <v>332</v>
      </c>
      <c r="B164" s="104"/>
      <c r="C164" s="105"/>
      <c r="D164" s="15">
        <f t="shared" ref="D164:BS164" si="8">SUM(D86:D163)</f>
        <v>0</v>
      </c>
      <c r="E164" s="15">
        <f t="shared" si="8"/>
        <v>0</v>
      </c>
      <c r="F164" s="15">
        <f t="shared" si="8"/>
        <v>0</v>
      </c>
      <c r="G164" s="15">
        <f t="shared" si="8"/>
        <v>0</v>
      </c>
      <c r="H164" s="15">
        <f t="shared" si="8"/>
        <v>0</v>
      </c>
      <c r="I164" s="15">
        <f t="shared" si="8"/>
        <v>0</v>
      </c>
      <c r="J164" s="15">
        <f t="shared" si="8"/>
        <v>0</v>
      </c>
      <c r="K164" s="15">
        <f t="shared" si="8"/>
        <v>0</v>
      </c>
      <c r="L164" s="15">
        <f>SUM(L86:L163)</f>
        <v>0</v>
      </c>
      <c r="M164" s="15">
        <f t="shared" si="8"/>
        <v>0</v>
      </c>
      <c r="N164" s="15">
        <f t="shared" si="8"/>
        <v>0</v>
      </c>
      <c r="O164" s="15">
        <f t="shared" si="8"/>
        <v>0</v>
      </c>
      <c r="P164" s="15">
        <f t="shared" si="8"/>
        <v>0</v>
      </c>
      <c r="Q164" s="15">
        <f t="shared" si="8"/>
        <v>0</v>
      </c>
      <c r="R164" s="15">
        <f t="shared" si="8"/>
        <v>0</v>
      </c>
      <c r="S164" s="15">
        <f t="shared" si="8"/>
        <v>0.18</v>
      </c>
      <c r="T164" s="15">
        <f t="shared" si="8"/>
        <v>0</v>
      </c>
      <c r="U164" s="15">
        <f t="shared" si="8"/>
        <v>0</v>
      </c>
      <c r="V164" s="15">
        <f t="shared" si="8"/>
        <v>0</v>
      </c>
      <c r="W164" s="15">
        <f t="shared" si="8"/>
        <v>5.0199999999999996</v>
      </c>
      <c r="X164" s="15">
        <f t="shared" si="8"/>
        <v>3.73</v>
      </c>
      <c r="Y164" s="15">
        <f t="shared" si="8"/>
        <v>0</v>
      </c>
      <c r="Z164" s="15">
        <f t="shared" si="8"/>
        <v>0</v>
      </c>
      <c r="AA164" s="15">
        <f t="shared" si="8"/>
        <v>0</v>
      </c>
      <c r="AB164" s="15">
        <f t="shared" si="8"/>
        <v>0</v>
      </c>
      <c r="AC164" s="15">
        <f t="shared" si="8"/>
        <v>0.27</v>
      </c>
      <c r="AD164" s="15">
        <f t="shared" si="8"/>
        <v>0</v>
      </c>
      <c r="AE164" s="15">
        <f>SUM(AE86:AE163)</f>
        <v>0</v>
      </c>
      <c r="AF164" s="15">
        <f t="shared" si="8"/>
        <v>0.11</v>
      </c>
      <c r="AG164" s="15">
        <f t="shared" si="8"/>
        <v>0</v>
      </c>
      <c r="AH164" s="15">
        <f t="shared" si="8"/>
        <v>0</v>
      </c>
      <c r="AI164" s="15">
        <f t="shared" si="8"/>
        <v>0</v>
      </c>
      <c r="AJ164" s="15">
        <f t="shared" si="8"/>
        <v>0</v>
      </c>
      <c r="AK164" s="15">
        <f t="shared" si="8"/>
        <v>0</v>
      </c>
      <c r="AL164" s="15">
        <f t="shared" si="8"/>
        <v>16.549999999999997</v>
      </c>
      <c r="AM164" s="15">
        <f t="shared" si="8"/>
        <v>0</v>
      </c>
      <c r="AN164" s="15">
        <f t="shared" si="8"/>
        <v>0</v>
      </c>
      <c r="AO164" s="15">
        <f t="shared" si="8"/>
        <v>0</v>
      </c>
      <c r="AP164" s="15">
        <f t="shared" si="8"/>
        <v>0</v>
      </c>
      <c r="AQ164" s="15">
        <f t="shared" si="8"/>
        <v>0</v>
      </c>
      <c r="AR164" s="15">
        <f t="shared" si="8"/>
        <v>0</v>
      </c>
      <c r="AS164" s="15">
        <f t="shared" si="8"/>
        <v>0</v>
      </c>
      <c r="AT164" s="15">
        <f t="shared" si="8"/>
        <v>0</v>
      </c>
      <c r="AU164" s="15">
        <f t="shared" si="8"/>
        <v>0</v>
      </c>
      <c r="AV164" s="15">
        <f t="shared" si="8"/>
        <v>0</v>
      </c>
      <c r="AW164" s="15">
        <f>SUM(AW86:AW163)</f>
        <v>0</v>
      </c>
      <c r="AX164" s="15">
        <f>SUM(AX86:AX163)</f>
        <v>0</v>
      </c>
      <c r="AY164" s="15">
        <f t="shared" si="8"/>
        <v>0</v>
      </c>
      <c r="AZ164" s="15">
        <f>SUM(AZ86:AZ163)</f>
        <v>0</v>
      </c>
      <c r="BA164" s="15">
        <f t="shared" si="8"/>
        <v>0</v>
      </c>
      <c r="BB164" s="15">
        <f t="shared" si="8"/>
        <v>0</v>
      </c>
      <c r="BC164" s="15">
        <f t="shared" si="8"/>
        <v>0</v>
      </c>
      <c r="BD164" s="15">
        <f>SUM(BD86:BD163)</f>
        <v>0</v>
      </c>
      <c r="BE164" s="15">
        <f>SUM(BE86:BE163)</f>
        <v>0</v>
      </c>
      <c r="BF164" s="15">
        <f>SUM(BF86:BF163)</f>
        <v>0</v>
      </c>
      <c r="BG164" s="15">
        <f>SUM(BG86:BG163)</f>
        <v>0</v>
      </c>
      <c r="BH164" s="15">
        <f t="shared" si="8"/>
        <v>0</v>
      </c>
      <c r="BI164" s="15">
        <f t="shared" si="8"/>
        <v>0</v>
      </c>
      <c r="BJ164" s="15">
        <f t="shared" si="8"/>
        <v>0</v>
      </c>
      <c r="BK164" s="15">
        <f t="shared" si="8"/>
        <v>0</v>
      </c>
      <c r="BL164" s="15">
        <f t="shared" si="8"/>
        <v>0</v>
      </c>
      <c r="BM164" s="15">
        <f t="shared" si="8"/>
        <v>0</v>
      </c>
      <c r="BN164" s="15">
        <f t="shared" si="8"/>
        <v>0</v>
      </c>
      <c r="BO164" s="15">
        <f t="shared" si="8"/>
        <v>0</v>
      </c>
      <c r="BP164" s="15">
        <f t="shared" si="8"/>
        <v>0</v>
      </c>
      <c r="BQ164" s="15">
        <f t="shared" si="8"/>
        <v>0</v>
      </c>
      <c r="BR164" s="15">
        <f t="shared" si="8"/>
        <v>0</v>
      </c>
      <c r="BS164" s="15">
        <f t="shared" si="8"/>
        <v>0</v>
      </c>
      <c r="BT164" s="15">
        <f t="shared" ref="BT164:CT164" si="9">SUM(BT86:BT163)</f>
        <v>0</v>
      </c>
      <c r="BU164" s="15">
        <f t="shared" si="9"/>
        <v>3.16</v>
      </c>
      <c r="BV164" s="15">
        <f t="shared" si="9"/>
        <v>7.0000000000000007E-2</v>
      </c>
      <c r="BW164" s="15">
        <f t="shared" si="9"/>
        <v>0</v>
      </c>
      <c r="BX164" s="15">
        <f t="shared" si="9"/>
        <v>0</v>
      </c>
      <c r="BY164" s="15">
        <f t="shared" si="9"/>
        <v>0</v>
      </c>
      <c r="BZ164" s="15">
        <f t="shared" si="9"/>
        <v>31.39</v>
      </c>
      <c r="CA164" s="15">
        <f t="shared" si="9"/>
        <v>0</v>
      </c>
      <c r="CB164" s="15">
        <f t="shared" si="9"/>
        <v>20.14</v>
      </c>
      <c r="CC164" s="15">
        <f t="shared" si="9"/>
        <v>0</v>
      </c>
      <c r="CD164" s="15">
        <f t="shared" si="9"/>
        <v>0</v>
      </c>
      <c r="CE164" s="15">
        <f t="shared" si="9"/>
        <v>0</v>
      </c>
      <c r="CF164" s="15">
        <f t="shared" si="9"/>
        <v>0</v>
      </c>
      <c r="CG164" s="15">
        <f t="shared" si="9"/>
        <v>0</v>
      </c>
      <c r="CH164" s="15">
        <f t="shared" si="9"/>
        <v>0</v>
      </c>
      <c r="CI164" s="15">
        <f t="shared" si="9"/>
        <v>0</v>
      </c>
      <c r="CJ164" s="15">
        <f t="shared" si="9"/>
        <v>0</v>
      </c>
      <c r="CK164" s="15">
        <f t="shared" si="9"/>
        <v>0</v>
      </c>
      <c r="CL164" s="15">
        <f>SUM(CL86:CL163)</f>
        <v>0</v>
      </c>
      <c r="CM164" s="15">
        <f t="shared" si="9"/>
        <v>0</v>
      </c>
      <c r="CN164" s="15">
        <f t="shared" si="9"/>
        <v>0</v>
      </c>
      <c r="CO164" s="15">
        <f t="shared" si="9"/>
        <v>0</v>
      </c>
      <c r="CP164" s="15">
        <f t="shared" si="9"/>
        <v>0</v>
      </c>
      <c r="CQ164" s="15">
        <f t="shared" si="9"/>
        <v>0</v>
      </c>
      <c r="CR164" s="15">
        <f t="shared" si="9"/>
        <v>0.82</v>
      </c>
      <c r="CS164" s="15">
        <f t="shared" si="9"/>
        <v>0</v>
      </c>
      <c r="CT164" s="15">
        <f t="shared" si="9"/>
        <v>81.44</v>
      </c>
    </row>
    <row r="165" spans="1:99" ht="16.5" thickTop="1" thickBot="1" x14ac:dyDescent="0.3">
      <c r="A165" s="103" t="s">
        <v>384</v>
      </c>
      <c r="B165" s="104"/>
      <c r="C165" s="105"/>
      <c r="D165" s="15">
        <f>D164+D85</f>
        <v>24.27</v>
      </c>
      <c r="E165" s="15">
        <f t="shared" ref="E165:BT165" si="10">E164+E85</f>
        <v>46.269999999999996</v>
      </c>
      <c r="F165" s="15">
        <f t="shared" si="10"/>
        <v>0.19</v>
      </c>
      <c r="G165" s="15">
        <f t="shared" si="10"/>
        <v>2021.3900000000003</v>
      </c>
      <c r="H165" s="15">
        <f t="shared" si="10"/>
        <v>0.98</v>
      </c>
      <c r="I165" s="15">
        <f t="shared" si="10"/>
        <v>0.32</v>
      </c>
      <c r="J165" s="15">
        <f t="shared" si="10"/>
        <v>8.27</v>
      </c>
      <c r="K165" s="15">
        <f t="shared" si="10"/>
        <v>1.4300000000000002</v>
      </c>
      <c r="L165" s="15">
        <f>L164+L85</f>
        <v>4.8899999999999997</v>
      </c>
      <c r="M165" s="15">
        <f t="shared" si="10"/>
        <v>0</v>
      </c>
      <c r="N165" s="15">
        <f t="shared" si="10"/>
        <v>2.38</v>
      </c>
      <c r="O165" s="15">
        <f t="shared" si="10"/>
        <v>3.1100000000000003</v>
      </c>
      <c r="P165" s="15">
        <f t="shared" si="10"/>
        <v>2.4699999999999998</v>
      </c>
      <c r="Q165" s="15">
        <f t="shared" si="10"/>
        <v>2.74</v>
      </c>
      <c r="R165" s="15">
        <f t="shared" si="10"/>
        <v>4.0799999999999992</v>
      </c>
      <c r="S165" s="15">
        <f t="shared" si="10"/>
        <v>321.20999999999998</v>
      </c>
      <c r="T165" s="15">
        <f t="shared" si="10"/>
        <v>120.72</v>
      </c>
      <c r="U165" s="15">
        <f t="shared" si="10"/>
        <v>67.72</v>
      </c>
      <c r="V165" s="15">
        <f t="shared" si="10"/>
        <v>85951.050000000017</v>
      </c>
      <c r="W165" s="15">
        <f t="shared" si="10"/>
        <v>10656.339999999997</v>
      </c>
      <c r="X165" s="15">
        <f t="shared" si="10"/>
        <v>131251.39000000001</v>
      </c>
      <c r="Y165" s="15">
        <f t="shared" si="10"/>
        <v>22428.360000000004</v>
      </c>
      <c r="Z165" s="15">
        <f t="shared" si="10"/>
        <v>1758.7300000000002</v>
      </c>
      <c r="AA165" s="15">
        <f t="shared" si="10"/>
        <v>43.470000000000006</v>
      </c>
      <c r="AB165" s="15">
        <f t="shared" si="10"/>
        <v>2.02</v>
      </c>
      <c r="AC165" s="15">
        <f t="shared" si="10"/>
        <v>8740.4900000000016</v>
      </c>
      <c r="AD165" s="15">
        <f t="shared" si="10"/>
        <v>0.05</v>
      </c>
      <c r="AE165" s="15">
        <f>AE164+AE85</f>
        <v>10.51</v>
      </c>
      <c r="AF165" s="15">
        <f t="shared" si="10"/>
        <v>0.11</v>
      </c>
      <c r="AG165" s="15">
        <f t="shared" si="10"/>
        <v>0</v>
      </c>
      <c r="AH165" s="15">
        <f t="shared" si="10"/>
        <v>52.379999999999988</v>
      </c>
      <c r="AI165" s="15">
        <f t="shared" si="10"/>
        <v>20.21</v>
      </c>
      <c r="AJ165" s="15">
        <f t="shared" si="10"/>
        <v>0.06</v>
      </c>
      <c r="AK165" s="15">
        <f t="shared" si="10"/>
        <v>1.29</v>
      </c>
      <c r="AL165" s="15">
        <f t="shared" si="10"/>
        <v>2433.7000000000007</v>
      </c>
      <c r="AM165" s="15">
        <f t="shared" si="10"/>
        <v>12.780000000000001</v>
      </c>
      <c r="AN165" s="15">
        <f t="shared" si="10"/>
        <v>1.23</v>
      </c>
      <c r="AO165" s="15">
        <f t="shared" si="10"/>
        <v>1.46</v>
      </c>
      <c r="AP165" s="15">
        <f t="shared" si="10"/>
        <v>8.9499999999999975</v>
      </c>
      <c r="AQ165" s="15">
        <f t="shared" si="10"/>
        <v>0.46</v>
      </c>
      <c r="AR165" s="15">
        <f t="shared" si="10"/>
        <v>275.49000000000007</v>
      </c>
      <c r="AS165" s="15">
        <f t="shared" si="10"/>
        <v>29.93</v>
      </c>
      <c r="AT165" s="15">
        <f t="shared" si="10"/>
        <v>0.01</v>
      </c>
      <c r="AU165" s="15">
        <f t="shared" si="10"/>
        <v>0.7</v>
      </c>
      <c r="AV165" s="15">
        <f t="shared" si="10"/>
        <v>0.61</v>
      </c>
      <c r="AW165" s="15">
        <f>AW164+AW85</f>
        <v>0</v>
      </c>
      <c r="AX165" s="15">
        <f>AX164+AX85</f>
        <v>0.21</v>
      </c>
      <c r="AY165" s="15">
        <f t="shared" si="10"/>
        <v>0.57999999999999996</v>
      </c>
      <c r="AZ165" s="15">
        <f>AZ164+AZ85</f>
        <v>0.16</v>
      </c>
      <c r="BA165" s="15">
        <f t="shared" si="10"/>
        <v>15.690000000000001</v>
      </c>
      <c r="BB165" s="15">
        <f t="shared" si="10"/>
        <v>0.14000000000000001</v>
      </c>
      <c r="BC165" s="15">
        <f t="shared" si="10"/>
        <v>0.60000000000000009</v>
      </c>
      <c r="BD165" s="15">
        <f>BD164+BD85</f>
        <v>0</v>
      </c>
      <c r="BE165" s="15">
        <f>BE164+BE85</f>
        <v>1.5200000000000002</v>
      </c>
      <c r="BF165" s="15">
        <f>BF164+BF85</f>
        <v>2.57</v>
      </c>
      <c r="BG165" s="15">
        <f>BG164+BG85</f>
        <v>0.01</v>
      </c>
      <c r="BH165" s="15">
        <f t="shared" si="10"/>
        <v>0.91</v>
      </c>
      <c r="BI165" s="15">
        <f t="shared" si="10"/>
        <v>0.12</v>
      </c>
      <c r="BJ165" s="15">
        <f t="shared" si="10"/>
        <v>0.12</v>
      </c>
      <c r="BK165" s="15">
        <f t="shared" si="10"/>
        <v>0.03</v>
      </c>
      <c r="BL165" s="15">
        <f t="shared" si="10"/>
        <v>0.22</v>
      </c>
      <c r="BM165" s="15">
        <f t="shared" si="10"/>
        <v>0.24000000000000002</v>
      </c>
      <c r="BN165" s="15">
        <f t="shared" si="10"/>
        <v>3.9699999999999998</v>
      </c>
      <c r="BO165" s="15">
        <f t="shared" si="10"/>
        <v>1.34</v>
      </c>
      <c r="BP165" s="15">
        <f t="shared" si="10"/>
        <v>0.16</v>
      </c>
      <c r="BQ165" s="15">
        <f t="shared" si="10"/>
        <v>3.67</v>
      </c>
      <c r="BR165" s="15">
        <f t="shared" si="10"/>
        <v>0.41000000000000003</v>
      </c>
      <c r="BS165" s="15">
        <f t="shared" si="10"/>
        <v>1.35</v>
      </c>
      <c r="BT165" s="15">
        <f t="shared" si="10"/>
        <v>0.31</v>
      </c>
      <c r="BU165" s="15">
        <f t="shared" ref="BU165:CS165" si="11">BU164+BU85</f>
        <v>115.16000000000003</v>
      </c>
      <c r="BV165" s="15">
        <f t="shared" si="11"/>
        <v>0.76</v>
      </c>
      <c r="BW165" s="15">
        <f t="shared" si="11"/>
        <v>0.18</v>
      </c>
      <c r="BX165" s="15">
        <f t="shared" si="11"/>
        <v>0.05</v>
      </c>
      <c r="BY165" s="15">
        <f t="shared" si="11"/>
        <v>0.04</v>
      </c>
      <c r="BZ165" s="15">
        <f t="shared" si="11"/>
        <v>111.81000000000002</v>
      </c>
      <c r="CA165" s="15">
        <f t="shared" si="11"/>
        <v>9.9999999999999992E-2</v>
      </c>
      <c r="CB165" s="15">
        <f t="shared" si="11"/>
        <v>93.560000000000016</v>
      </c>
      <c r="CC165" s="15">
        <f t="shared" si="11"/>
        <v>0.48000000000000004</v>
      </c>
      <c r="CD165" s="15">
        <f t="shared" si="11"/>
        <v>8.89</v>
      </c>
      <c r="CE165" s="15">
        <f t="shared" si="11"/>
        <v>101.61000000000001</v>
      </c>
      <c r="CF165" s="15">
        <f t="shared" si="11"/>
        <v>5.8699999999999992</v>
      </c>
      <c r="CG165" s="15">
        <f t="shared" si="11"/>
        <v>5.59</v>
      </c>
      <c r="CH165" s="15">
        <f t="shared" si="11"/>
        <v>31.42</v>
      </c>
      <c r="CI165" s="15">
        <f t="shared" si="11"/>
        <v>9.93</v>
      </c>
      <c r="CJ165" s="15">
        <f t="shared" si="11"/>
        <v>0.42</v>
      </c>
      <c r="CK165" s="15">
        <f t="shared" si="11"/>
        <v>23.66</v>
      </c>
      <c r="CL165" s="15">
        <f>CL164+CL85</f>
        <v>0.92</v>
      </c>
      <c r="CM165" s="15">
        <f t="shared" si="11"/>
        <v>0.12</v>
      </c>
      <c r="CN165" s="15">
        <f t="shared" si="11"/>
        <v>0.19</v>
      </c>
      <c r="CO165" s="15">
        <f t="shared" si="11"/>
        <v>0.06</v>
      </c>
      <c r="CP165" s="15">
        <f t="shared" si="11"/>
        <v>11.079999999999998</v>
      </c>
      <c r="CQ165" s="15">
        <f t="shared" si="11"/>
        <v>3.6</v>
      </c>
      <c r="CR165" s="15">
        <f t="shared" si="11"/>
        <v>3.66</v>
      </c>
      <c r="CS165" s="15">
        <f t="shared" si="11"/>
        <v>0.23</v>
      </c>
      <c r="CT165" s="15">
        <f>SUM(CT85,CT164)</f>
        <v>266877.94</v>
      </c>
      <c r="CU165" s="18"/>
    </row>
    <row r="166" spans="1:99" ht="15.75" thickTop="1" x14ac:dyDescent="0.25">
      <c r="A166" s="48" t="s">
        <v>235</v>
      </c>
    </row>
    <row r="167" spans="1:99" x14ac:dyDescent="0.25">
      <c r="A167" s="48" t="s">
        <v>419</v>
      </c>
    </row>
  </sheetData>
  <mergeCells count="9">
    <mergeCell ref="A2:CT2"/>
    <mergeCell ref="A164:C164"/>
    <mergeCell ref="A165:C165"/>
    <mergeCell ref="A4:C5"/>
    <mergeCell ref="D4:BO4"/>
    <mergeCell ref="CT4:CT6"/>
    <mergeCell ref="A7:A84"/>
    <mergeCell ref="A85:C85"/>
    <mergeCell ref="A86:A16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opLeftCell="A3" workbookViewId="0">
      <selection activeCell="A25" sqref="A25"/>
    </sheetView>
  </sheetViews>
  <sheetFormatPr baseColWidth="10" defaultRowHeight="15" x14ac:dyDescent="0.25"/>
  <cols>
    <col min="1" max="1" width="9.140625" customWidth="1"/>
    <col min="2" max="2" width="8.7109375" customWidth="1"/>
    <col min="3" max="3" width="22.140625" customWidth="1"/>
    <col min="4" max="7" width="12.5703125" customWidth="1"/>
    <col min="8" max="8" width="15" customWidth="1"/>
  </cols>
  <sheetData>
    <row r="1" spans="1:19" x14ac:dyDescent="0.25">
      <c r="D1" s="35"/>
      <c r="E1" s="35"/>
      <c r="F1" s="35"/>
      <c r="G1" s="35"/>
      <c r="H1" s="35"/>
      <c r="K1" s="1"/>
      <c r="O1" s="1"/>
      <c r="P1" s="1"/>
      <c r="Q1" s="1"/>
      <c r="R1" s="1"/>
    </row>
    <row r="2" spans="1:19" s="44" customFormat="1" ht="15.75" x14ac:dyDescent="0.25">
      <c r="A2" s="43" t="s">
        <v>212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x14ac:dyDescent="0.25">
      <c r="D3" s="35"/>
      <c r="E3" s="35"/>
      <c r="F3" s="35"/>
      <c r="G3" s="35"/>
      <c r="H3" s="35"/>
      <c r="K3" s="1"/>
      <c r="O3" s="1"/>
      <c r="P3" s="1"/>
      <c r="Q3" s="1"/>
      <c r="R3" s="1"/>
    </row>
    <row r="4" spans="1:19" ht="21.75" customHeight="1" x14ac:dyDescent="0.25">
      <c r="A4" s="106" t="s">
        <v>0</v>
      </c>
      <c r="B4" s="107"/>
      <c r="C4" s="107"/>
      <c r="D4" s="108" t="s">
        <v>1</v>
      </c>
      <c r="E4" s="121"/>
      <c r="F4" s="121"/>
      <c r="G4" s="121"/>
      <c r="H4" s="121"/>
      <c r="I4" s="109"/>
      <c r="J4" s="109"/>
      <c r="K4" s="109"/>
      <c r="L4" s="109"/>
      <c r="M4" s="109"/>
      <c r="N4" s="109"/>
      <c r="O4" s="109"/>
      <c r="P4" s="109"/>
      <c r="Q4" s="109"/>
      <c r="R4" s="110"/>
      <c r="S4" s="111" t="s">
        <v>181</v>
      </c>
    </row>
    <row r="5" spans="1:19" ht="18" customHeight="1" x14ac:dyDescent="0.25">
      <c r="A5" s="107"/>
      <c r="B5" s="107"/>
      <c r="C5" s="107"/>
      <c r="D5" s="3">
        <v>4</v>
      </c>
      <c r="E5" s="3">
        <v>20</v>
      </c>
      <c r="F5" s="3">
        <v>24</v>
      </c>
      <c r="G5" s="3">
        <v>49</v>
      </c>
      <c r="H5" s="3">
        <v>62</v>
      </c>
      <c r="I5" s="3">
        <v>63</v>
      </c>
      <c r="J5" s="3">
        <v>64</v>
      </c>
      <c r="K5" s="3">
        <v>65</v>
      </c>
      <c r="L5" s="3">
        <v>66</v>
      </c>
      <c r="M5" s="3">
        <v>69</v>
      </c>
      <c r="N5" s="3">
        <v>99</v>
      </c>
      <c r="O5" s="3">
        <v>101</v>
      </c>
      <c r="P5" s="3">
        <v>109</v>
      </c>
      <c r="Q5" s="3">
        <v>113</v>
      </c>
      <c r="R5" s="3">
        <v>193</v>
      </c>
      <c r="S5" s="112"/>
    </row>
    <row r="6" spans="1:19" ht="73.5" customHeight="1" thickBot="1" x14ac:dyDescent="0.3">
      <c r="A6" s="5" t="s">
        <v>2</v>
      </c>
      <c r="B6" s="5" t="s">
        <v>161</v>
      </c>
      <c r="C6" s="5" t="s">
        <v>162</v>
      </c>
      <c r="D6" s="5" t="s">
        <v>8</v>
      </c>
      <c r="E6" s="5" t="s">
        <v>142</v>
      </c>
      <c r="F6" s="5" t="s">
        <v>163</v>
      </c>
      <c r="G6" s="5" t="s">
        <v>15</v>
      </c>
      <c r="H6" s="5" t="s">
        <v>18</v>
      </c>
      <c r="I6" s="5" t="s">
        <v>19</v>
      </c>
      <c r="J6" s="5" t="s">
        <v>20</v>
      </c>
      <c r="K6" s="5" t="s">
        <v>21</v>
      </c>
      <c r="L6" s="5" t="s">
        <v>22</v>
      </c>
      <c r="M6" s="5" t="s">
        <v>23</v>
      </c>
      <c r="N6" s="5" t="s">
        <v>25</v>
      </c>
      <c r="O6" s="5" t="s">
        <v>164</v>
      </c>
      <c r="P6" s="5" t="s">
        <v>28</v>
      </c>
      <c r="Q6" s="5" t="s">
        <v>31</v>
      </c>
      <c r="R6" s="5" t="s">
        <v>37</v>
      </c>
      <c r="S6" s="113"/>
    </row>
    <row r="7" spans="1:19" ht="15.75" thickTop="1" x14ac:dyDescent="0.25">
      <c r="A7" s="114" t="s">
        <v>50</v>
      </c>
      <c r="B7" s="6">
        <v>6</v>
      </c>
      <c r="C7" s="7" t="s">
        <v>165</v>
      </c>
      <c r="D7" s="8"/>
      <c r="E7" s="8"/>
      <c r="F7" s="8"/>
      <c r="G7" s="8"/>
      <c r="H7" s="8">
        <v>395.38</v>
      </c>
      <c r="I7" s="8"/>
      <c r="J7" s="8"/>
      <c r="K7" s="9"/>
      <c r="L7" s="8"/>
      <c r="M7" s="8"/>
      <c r="N7" s="8"/>
      <c r="O7" s="9"/>
      <c r="P7" s="8"/>
      <c r="Q7" s="9"/>
      <c r="R7" s="8"/>
      <c r="S7" s="10">
        <f>SUM(H7:R7)</f>
        <v>395.38</v>
      </c>
    </row>
    <row r="8" spans="1:19" x14ac:dyDescent="0.25">
      <c r="A8" s="115"/>
      <c r="B8" s="6">
        <v>10</v>
      </c>
      <c r="C8" s="7" t="s">
        <v>166</v>
      </c>
      <c r="D8" s="8"/>
      <c r="E8" s="8"/>
      <c r="F8" s="8"/>
      <c r="G8" s="8"/>
      <c r="H8" s="8">
        <v>996.58</v>
      </c>
      <c r="I8" s="8">
        <v>35.89</v>
      </c>
      <c r="J8" s="8"/>
      <c r="K8" s="9">
        <v>5.29</v>
      </c>
      <c r="L8" s="8">
        <v>171.6</v>
      </c>
      <c r="M8" s="8"/>
      <c r="N8" s="8"/>
      <c r="O8" s="9"/>
      <c r="P8" s="8"/>
      <c r="Q8" s="9"/>
      <c r="R8" s="8"/>
      <c r="S8" s="10">
        <f>SUM(H8:R8)</f>
        <v>1209.3599999999999</v>
      </c>
    </row>
    <row r="9" spans="1:19" x14ac:dyDescent="0.25">
      <c r="A9" s="115"/>
      <c r="B9" s="6">
        <v>19</v>
      </c>
      <c r="C9" s="7" t="s">
        <v>167</v>
      </c>
      <c r="D9" s="8"/>
      <c r="E9" s="8"/>
      <c r="F9" s="8"/>
      <c r="G9" s="8"/>
      <c r="H9" s="8"/>
      <c r="I9" s="8"/>
      <c r="J9" s="8"/>
      <c r="K9" s="9"/>
      <c r="L9" s="8"/>
      <c r="M9" s="8"/>
      <c r="N9" s="8"/>
      <c r="O9" s="9">
        <v>1.37</v>
      </c>
      <c r="P9" s="8"/>
      <c r="Q9" s="9">
        <v>0.43</v>
      </c>
      <c r="R9" s="8"/>
      <c r="S9" s="10">
        <f>SUM(H9:R9)</f>
        <v>1.8</v>
      </c>
    </row>
    <row r="10" spans="1:19" s="35" customFormat="1" x14ac:dyDescent="0.25">
      <c r="A10" s="115"/>
      <c r="B10" s="6">
        <v>24</v>
      </c>
      <c r="C10" s="7" t="s">
        <v>168</v>
      </c>
      <c r="D10" s="30"/>
      <c r="E10" s="30"/>
      <c r="F10" s="30"/>
      <c r="G10" s="30"/>
      <c r="H10" s="30">
        <v>13385.64</v>
      </c>
      <c r="I10" s="30">
        <v>0.49</v>
      </c>
      <c r="J10" s="30"/>
      <c r="K10" s="30">
        <v>1249.21</v>
      </c>
      <c r="L10" s="30">
        <v>0.88</v>
      </c>
      <c r="M10" s="30"/>
      <c r="N10" s="30"/>
      <c r="O10" s="30"/>
      <c r="P10" s="30"/>
      <c r="Q10" s="30"/>
      <c r="R10" s="30"/>
      <c r="S10" s="10">
        <f>SUM(H10:R10)</f>
        <v>14636.22</v>
      </c>
    </row>
    <row r="11" spans="1:19" s="35" customFormat="1" x14ac:dyDescent="0.25">
      <c r="A11" s="115"/>
      <c r="B11" s="6">
        <v>27</v>
      </c>
      <c r="C11" s="7" t="s">
        <v>169</v>
      </c>
      <c r="D11" s="30">
        <v>4.43</v>
      </c>
      <c r="E11" s="30"/>
      <c r="F11" s="30"/>
      <c r="G11" s="30">
        <v>0.11</v>
      </c>
      <c r="H11" s="30">
        <v>177.36</v>
      </c>
      <c r="I11" s="30">
        <v>46.81</v>
      </c>
      <c r="J11" s="30">
        <v>0.46</v>
      </c>
      <c r="K11" s="30">
        <v>0.56000000000000005</v>
      </c>
      <c r="L11" s="30">
        <v>1.61</v>
      </c>
      <c r="M11" s="30">
        <v>6.1</v>
      </c>
      <c r="N11" s="30">
        <v>0.15</v>
      </c>
      <c r="O11" s="30"/>
      <c r="P11" s="30">
        <v>14.84</v>
      </c>
      <c r="Q11" s="30"/>
      <c r="R11" s="30">
        <v>4.42</v>
      </c>
      <c r="S11" s="10">
        <f t="shared" ref="S11:S16" si="0">SUM(D11:R11)</f>
        <v>256.85000000000002</v>
      </c>
    </row>
    <row r="12" spans="1:19" x14ac:dyDescent="0.25">
      <c r="A12" s="115"/>
      <c r="B12" s="6">
        <v>28</v>
      </c>
      <c r="C12" s="7" t="s">
        <v>170</v>
      </c>
      <c r="D12" s="8"/>
      <c r="E12" s="8"/>
      <c r="F12" s="8"/>
      <c r="G12" s="8"/>
      <c r="H12" s="8"/>
      <c r="I12" s="8">
        <v>24.5</v>
      </c>
      <c r="J12" s="8"/>
      <c r="K12" s="9"/>
      <c r="L12" s="8"/>
      <c r="M12" s="8"/>
      <c r="N12" s="8"/>
      <c r="O12" s="9">
        <v>37.590000000000003</v>
      </c>
      <c r="P12" s="8"/>
      <c r="Q12" s="9"/>
      <c r="R12" s="8"/>
      <c r="S12" s="10">
        <f t="shared" si="0"/>
        <v>62.09</v>
      </c>
    </row>
    <row r="13" spans="1:19" s="35" customFormat="1" x14ac:dyDescent="0.25">
      <c r="A13" s="115"/>
      <c r="B13" s="6">
        <v>32</v>
      </c>
      <c r="C13" s="7" t="s">
        <v>171</v>
      </c>
      <c r="D13" s="30"/>
      <c r="E13" s="30"/>
      <c r="F13" s="30"/>
      <c r="G13" s="30"/>
      <c r="H13" s="30">
        <v>9.0299999999999994</v>
      </c>
      <c r="I13" s="30">
        <v>0.97</v>
      </c>
      <c r="J13" s="30"/>
      <c r="K13" s="30">
        <v>42.12</v>
      </c>
      <c r="L13" s="30">
        <v>0.06</v>
      </c>
      <c r="M13" s="30"/>
      <c r="N13" s="30"/>
      <c r="O13" s="30"/>
      <c r="P13" s="30"/>
      <c r="Q13" s="30"/>
      <c r="R13" s="30"/>
      <c r="S13" s="10">
        <f t="shared" si="0"/>
        <v>52.18</v>
      </c>
    </row>
    <row r="14" spans="1:19" x14ac:dyDescent="0.25">
      <c r="A14" s="115"/>
      <c r="B14" s="6">
        <v>34</v>
      </c>
      <c r="C14" s="7" t="s">
        <v>172</v>
      </c>
      <c r="D14" s="8"/>
      <c r="E14" s="8"/>
      <c r="F14" s="8"/>
      <c r="G14" s="8"/>
      <c r="H14" s="8">
        <v>280.95999999999998</v>
      </c>
      <c r="I14" s="8">
        <v>0.22</v>
      </c>
      <c r="J14" s="8"/>
      <c r="K14" s="9"/>
      <c r="L14" s="8"/>
      <c r="M14" s="8"/>
      <c r="N14" s="8"/>
      <c r="O14" s="9"/>
      <c r="P14" s="9"/>
      <c r="Q14" s="9"/>
      <c r="R14" s="9"/>
      <c r="S14" s="10">
        <f t="shared" si="0"/>
        <v>281.18</v>
      </c>
    </row>
    <row r="15" spans="1:19" x14ac:dyDescent="0.25">
      <c r="A15" s="115"/>
      <c r="B15" s="6">
        <v>39</v>
      </c>
      <c r="C15" s="7" t="s">
        <v>173</v>
      </c>
      <c r="D15" s="8">
        <v>1</v>
      </c>
      <c r="E15" s="8"/>
      <c r="F15" s="8"/>
      <c r="G15" s="8"/>
      <c r="H15" s="8">
        <v>112.48</v>
      </c>
      <c r="I15" s="8">
        <v>9.0500000000000007</v>
      </c>
      <c r="J15" s="8"/>
      <c r="K15" s="9"/>
      <c r="L15" s="8"/>
      <c r="M15" s="8"/>
      <c r="N15" s="8"/>
      <c r="O15" s="9"/>
      <c r="P15" s="8">
        <v>0.12</v>
      </c>
      <c r="Q15" s="9"/>
      <c r="R15" s="8"/>
      <c r="S15" s="10">
        <f>SUM(D15:R15)</f>
        <v>122.65</v>
      </c>
    </row>
    <row r="16" spans="1:19" ht="15.75" thickBot="1" x14ac:dyDescent="0.3">
      <c r="A16" s="115"/>
      <c r="B16" s="6">
        <v>49</v>
      </c>
      <c r="C16" s="7" t="s">
        <v>174</v>
      </c>
      <c r="D16" s="8"/>
      <c r="E16" s="8">
        <v>2.98</v>
      </c>
      <c r="F16" s="8">
        <v>0.18</v>
      </c>
      <c r="G16" s="8"/>
      <c r="H16" s="8">
        <v>154.97999999999999</v>
      </c>
      <c r="I16" s="8"/>
      <c r="J16" s="8"/>
      <c r="K16" s="9"/>
      <c r="L16" s="8"/>
      <c r="M16" s="8"/>
      <c r="N16" s="8"/>
      <c r="O16" s="9"/>
      <c r="P16" s="9"/>
      <c r="Q16" s="9"/>
      <c r="R16" s="9"/>
      <c r="S16" s="10">
        <f t="shared" si="0"/>
        <v>158.13999999999999</v>
      </c>
    </row>
    <row r="17" spans="1:19" ht="16.5" thickTop="1" thickBot="1" x14ac:dyDescent="0.3">
      <c r="A17" s="103" t="s">
        <v>129</v>
      </c>
      <c r="B17" s="104"/>
      <c r="C17" s="105"/>
      <c r="D17" s="13">
        <f t="shared" ref="D17:S17" si="1">SUM(D7:D16)</f>
        <v>5.43</v>
      </c>
      <c r="E17" s="13">
        <f t="shared" si="1"/>
        <v>2.98</v>
      </c>
      <c r="F17" s="13">
        <f t="shared" si="1"/>
        <v>0.18</v>
      </c>
      <c r="G17" s="13">
        <f t="shared" si="1"/>
        <v>0.11</v>
      </c>
      <c r="H17" s="13">
        <f t="shared" si="1"/>
        <v>15512.409999999998</v>
      </c>
      <c r="I17" s="13">
        <f t="shared" si="1"/>
        <v>117.92999999999999</v>
      </c>
      <c r="J17" s="13">
        <f t="shared" si="1"/>
        <v>0.46</v>
      </c>
      <c r="K17" s="13">
        <f t="shared" si="1"/>
        <v>1297.1799999999998</v>
      </c>
      <c r="L17" s="13">
        <f t="shared" si="1"/>
        <v>174.15</v>
      </c>
      <c r="M17" s="13">
        <f t="shared" si="1"/>
        <v>6.1</v>
      </c>
      <c r="N17" s="13">
        <f t="shared" si="1"/>
        <v>0.15</v>
      </c>
      <c r="O17" s="13">
        <f t="shared" si="1"/>
        <v>38.96</v>
      </c>
      <c r="P17" s="13">
        <f t="shared" si="1"/>
        <v>14.959999999999999</v>
      </c>
      <c r="Q17" s="13">
        <f t="shared" si="1"/>
        <v>0.43</v>
      </c>
      <c r="R17" s="13">
        <f t="shared" si="1"/>
        <v>4.42</v>
      </c>
      <c r="S17" s="15">
        <f t="shared" si="1"/>
        <v>17175.849999999999</v>
      </c>
    </row>
    <row r="18" spans="1:19" ht="15.75" thickTop="1" x14ac:dyDescent="0.25">
      <c r="A18" s="114" t="s">
        <v>130</v>
      </c>
      <c r="B18" s="6">
        <v>24</v>
      </c>
      <c r="C18" s="7" t="s">
        <v>168</v>
      </c>
      <c r="D18" s="8"/>
      <c r="E18" s="8"/>
      <c r="F18" s="8"/>
      <c r="G18" s="8"/>
      <c r="H18" s="8">
        <v>29.41</v>
      </c>
      <c r="I18" s="8"/>
      <c r="J18" s="8"/>
      <c r="K18" s="9"/>
      <c r="L18" s="8"/>
      <c r="M18" s="8"/>
      <c r="N18" s="8"/>
      <c r="O18" s="9"/>
      <c r="P18" s="9"/>
      <c r="Q18" s="9"/>
      <c r="R18" s="9"/>
      <c r="S18" s="10">
        <f>SUM(D18:R18)</f>
        <v>29.41</v>
      </c>
    </row>
    <row r="19" spans="1:19" x14ac:dyDescent="0.25">
      <c r="A19" s="114"/>
      <c r="B19" s="6"/>
      <c r="C19" s="7"/>
      <c r="D19" s="8"/>
      <c r="E19" s="8"/>
      <c r="F19" s="8"/>
      <c r="G19" s="8"/>
      <c r="H19" s="8"/>
      <c r="I19" s="8"/>
      <c r="J19" s="8"/>
      <c r="K19" s="9"/>
      <c r="L19" s="8"/>
      <c r="M19" s="8"/>
      <c r="N19" s="8"/>
      <c r="O19" s="9"/>
      <c r="P19" s="9"/>
      <c r="Q19" s="9"/>
      <c r="R19" s="9"/>
      <c r="S19" s="10">
        <f>SUM(D19:R19)</f>
        <v>0</v>
      </c>
    </row>
    <row r="20" spans="1:19" x14ac:dyDescent="0.25">
      <c r="A20" s="114"/>
      <c r="B20" s="6"/>
      <c r="C20" s="7"/>
      <c r="D20" s="8"/>
      <c r="E20" s="8"/>
      <c r="F20" s="8"/>
      <c r="G20" s="8"/>
      <c r="H20" s="8"/>
      <c r="I20" s="8"/>
      <c r="J20" s="8"/>
      <c r="K20" s="9"/>
      <c r="L20" s="8"/>
      <c r="M20" s="8"/>
      <c r="N20" s="8"/>
      <c r="O20" s="9"/>
      <c r="P20" s="9"/>
      <c r="Q20" s="9"/>
      <c r="R20" s="9"/>
      <c r="S20" s="10">
        <f>SUM(D20:R20)</f>
        <v>0</v>
      </c>
    </row>
    <row r="21" spans="1:19" ht="15.75" thickBot="1" x14ac:dyDescent="0.3">
      <c r="A21" s="114"/>
      <c r="B21" s="6"/>
      <c r="C21" s="7"/>
      <c r="D21" s="8"/>
      <c r="E21" s="8"/>
      <c r="F21" s="8"/>
      <c r="G21" s="8"/>
      <c r="H21" s="8"/>
      <c r="I21" s="8"/>
      <c r="J21" s="8"/>
      <c r="K21" s="9"/>
      <c r="L21" s="8"/>
      <c r="M21" s="8"/>
      <c r="N21" s="8"/>
      <c r="O21" s="9"/>
      <c r="P21" s="9"/>
      <c r="Q21" s="9"/>
      <c r="R21" s="9"/>
      <c r="S21" s="10">
        <f>SUM(D21:R21)</f>
        <v>0</v>
      </c>
    </row>
    <row r="22" spans="1:19" ht="16.5" thickTop="1" thickBot="1" x14ac:dyDescent="0.3">
      <c r="A22" s="103" t="s">
        <v>131</v>
      </c>
      <c r="B22" s="104"/>
      <c r="C22" s="105"/>
      <c r="D22" s="15">
        <f t="shared" ref="D22:S22" si="2">SUM(D18:D21)</f>
        <v>0</v>
      </c>
      <c r="E22" s="15">
        <f t="shared" si="2"/>
        <v>0</v>
      </c>
      <c r="F22" s="15">
        <f t="shared" si="2"/>
        <v>0</v>
      </c>
      <c r="G22" s="15">
        <f t="shared" si="2"/>
        <v>0</v>
      </c>
      <c r="H22" s="15">
        <f t="shared" si="2"/>
        <v>29.41</v>
      </c>
      <c r="I22" s="15">
        <f t="shared" si="2"/>
        <v>0</v>
      </c>
      <c r="J22" s="15">
        <f t="shared" si="2"/>
        <v>0</v>
      </c>
      <c r="K22" s="15">
        <f t="shared" si="2"/>
        <v>0</v>
      </c>
      <c r="L22" s="15">
        <f t="shared" si="2"/>
        <v>0</v>
      </c>
      <c r="M22" s="15">
        <f t="shared" si="2"/>
        <v>0</v>
      </c>
      <c r="N22" s="15">
        <f t="shared" si="2"/>
        <v>0</v>
      </c>
      <c r="O22" s="15">
        <f t="shared" si="2"/>
        <v>0</v>
      </c>
      <c r="P22" s="15">
        <f t="shared" si="2"/>
        <v>0</v>
      </c>
      <c r="Q22" s="15">
        <f t="shared" si="2"/>
        <v>0</v>
      </c>
      <c r="R22" s="15">
        <f t="shared" si="2"/>
        <v>0</v>
      </c>
      <c r="S22" s="15">
        <f t="shared" si="2"/>
        <v>29.41</v>
      </c>
    </row>
    <row r="23" spans="1:19" ht="16.5" thickTop="1" thickBot="1" x14ac:dyDescent="0.3">
      <c r="A23" s="103" t="s">
        <v>392</v>
      </c>
      <c r="B23" s="104"/>
      <c r="C23" s="104"/>
      <c r="D23" s="15">
        <f t="shared" ref="D23:S23" si="3">SUM(D17,D22)</f>
        <v>5.43</v>
      </c>
      <c r="E23" s="15">
        <f t="shared" si="3"/>
        <v>2.98</v>
      </c>
      <c r="F23" s="15">
        <f t="shared" si="3"/>
        <v>0.18</v>
      </c>
      <c r="G23" s="15">
        <f t="shared" si="3"/>
        <v>0.11</v>
      </c>
      <c r="H23" s="15">
        <f t="shared" si="3"/>
        <v>15541.819999999998</v>
      </c>
      <c r="I23" s="15">
        <f t="shared" si="3"/>
        <v>117.92999999999999</v>
      </c>
      <c r="J23" s="15">
        <f t="shared" si="3"/>
        <v>0.46</v>
      </c>
      <c r="K23" s="15">
        <f t="shared" si="3"/>
        <v>1297.1799999999998</v>
      </c>
      <c r="L23" s="15">
        <f t="shared" si="3"/>
        <v>174.15</v>
      </c>
      <c r="M23" s="15">
        <f t="shared" si="3"/>
        <v>6.1</v>
      </c>
      <c r="N23" s="15">
        <f t="shared" si="3"/>
        <v>0.15</v>
      </c>
      <c r="O23" s="15">
        <f t="shared" si="3"/>
        <v>38.96</v>
      </c>
      <c r="P23" s="15">
        <f t="shared" si="3"/>
        <v>14.959999999999999</v>
      </c>
      <c r="Q23" s="15">
        <f t="shared" si="3"/>
        <v>0.43</v>
      </c>
      <c r="R23" s="15">
        <f t="shared" si="3"/>
        <v>4.42</v>
      </c>
      <c r="S23" s="15">
        <f t="shared" si="3"/>
        <v>17205.259999999998</v>
      </c>
    </row>
    <row r="24" spans="1:19" ht="15.75" thickTop="1" x14ac:dyDescent="0.25">
      <c r="A24" s="48" t="s">
        <v>193</v>
      </c>
      <c r="B24" s="48"/>
      <c r="C24" s="48"/>
      <c r="D24" s="48"/>
      <c r="E24" s="48"/>
      <c r="F24" s="48"/>
      <c r="G24" s="48"/>
      <c r="H24" s="47"/>
      <c r="I24" s="47"/>
    </row>
    <row r="25" spans="1:19" x14ac:dyDescent="0.25">
      <c r="A25" s="48" t="s">
        <v>419</v>
      </c>
      <c r="B25" s="48"/>
      <c r="C25" s="48"/>
      <c r="D25" s="48"/>
      <c r="E25" s="48"/>
      <c r="F25" s="48"/>
      <c r="G25" s="48"/>
      <c r="H25" s="48"/>
    </row>
  </sheetData>
  <mergeCells count="8">
    <mergeCell ref="A22:C22"/>
    <mergeCell ref="A23:C23"/>
    <mergeCell ref="A4:C5"/>
    <mergeCell ref="D4:R4"/>
    <mergeCell ref="S4:S6"/>
    <mergeCell ref="A7:A16"/>
    <mergeCell ref="A17:C17"/>
    <mergeCell ref="A18:A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8"/>
  <sheetViews>
    <sheetView topLeftCell="A3" zoomScaleNormal="100" workbookViewId="0">
      <selection activeCell="A28" sqref="A28"/>
    </sheetView>
  </sheetViews>
  <sheetFormatPr baseColWidth="10" defaultRowHeight="15" x14ac:dyDescent="0.25"/>
  <cols>
    <col min="1" max="1" width="9" customWidth="1"/>
    <col min="3" max="3" width="16.28515625" customWidth="1"/>
    <col min="9" max="9" width="13.42578125" customWidth="1"/>
  </cols>
  <sheetData>
    <row r="2" spans="1:22" s="44" customFormat="1" ht="15.75" x14ac:dyDescent="0.25">
      <c r="A2" s="43" t="s">
        <v>213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4" spans="1:22" x14ac:dyDescent="0.25">
      <c r="A4" s="106" t="s">
        <v>140</v>
      </c>
      <c r="B4" s="107"/>
      <c r="C4" s="107"/>
      <c r="D4" s="108" t="s">
        <v>1</v>
      </c>
      <c r="E4" s="121"/>
      <c r="F4" s="121"/>
      <c r="G4" s="121"/>
      <c r="H4" s="121"/>
      <c r="I4" s="121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10"/>
      <c r="U4" s="36"/>
      <c r="V4" s="111" t="s">
        <v>182</v>
      </c>
    </row>
    <row r="5" spans="1:22" x14ac:dyDescent="0.25">
      <c r="A5" s="107"/>
      <c r="B5" s="107"/>
      <c r="C5" s="107"/>
      <c r="D5" s="3">
        <v>4</v>
      </c>
      <c r="E5" s="3">
        <v>13</v>
      </c>
      <c r="F5" s="3">
        <v>20</v>
      </c>
      <c r="G5" s="3">
        <v>24</v>
      </c>
      <c r="H5" s="3">
        <v>49</v>
      </c>
      <c r="I5" s="3">
        <v>62</v>
      </c>
      <c r="J5" s="3">
        <v>63</v>
      </c>
      <c r="K5" s="3">
        <v>64</v>
      </c>
      <c r="L5" s="3">
        <v>65</v>
      </c>
      <c r="M5" s="3">
        <v>66</v>
      </c>
      <c r="N5" s="3">
        <v>69</v>
      </c>
      <c r="O5" s="3">
        <v>99</v>
      </c>
      <c r="P5" s="3">
        <v>101</v>
      </c>
      <c r="Q5" s="3">
        <v>109</v>
      </c>
      <c r="R5" s="3">
        <v>113</v>
      </c>
      <c r="S5" s="3">
        <v>117</v>
      </c>
      <c r="T5" s="3">
        <v>193</v>
      </c>
      <c r="U5" s="3">
        <v>216</v>
      </c>
      <c r="V5" s="112"/>
    </row>
    <row r="6" spans="1:22" ht="51.75" thickBot="1" x14ac:dyDescent="0.3">
      <c r="A6" s="5" t="s">
        <v>2</v>
      </c>
      <c r="B6" s="5" t="s">
        <v>161</v>
      </c>
      <c r="C6" s="5" t="s">
        <v>162</v>
      </c>
      <c r="D6" s="5" t="s">
        <v>8</v>
      </c>
      <c r="E6" s="5" t="s">
        <v>175</v>
      </c>
      <c r="F6" s="5" t="s">
        <v>142</v>
      </c>
      <c r="G6" s="5" t="s">
        <v>163</v>
      </c>
      <c r="H6" s="5" t="s">
        <v>15</v>
      </c>
      <c r="I6" s="5" t="s">
        <v>18</v>
      </c>
      <c r="J6" s="5" t="s">
        <v>19</v>
      </c>
      <c r="K6" s="5" t="s">
        <v>20</v>
      </c>
      <c r="L6" s="5" t="s">
        <v>21</v>
      </c>
      <c r="M6" s="5" t="s">
        <v>22</v>
      </c>
      <c r="N6" s="5" t="s">
        <v>23</v>
      </c>
      <c r="O6" s="5" t="s">
        <v>25</v>
      </c>
      <c r="P6" s="5" t="s">
        <v>164</v>
      </c>
      <c r="Q6" s="5" t="s">
        <v>28</v>
      </c>
      <c r="R6" s="5" t="s">
        <v>31</v>
      </c>
      <c r="S6" s="5" t="s">
        <v>145</v>
      </c>
      <c r="T6" s="5" t="s">
        <v>37</v>
      </c>
      <c r="U6" s="5" t="s">
        <v>42</v>
      </c>
      <c r="V6" s="113"/>
    </row>
    <row r="7" spans="1:22" ht="15.75" thickTop="1" x14ac:dyDescent="0.25">
      <c r="A7" s="114" t="s">
        <v>50</v>
      </c>
      <c r="B7" s="6">
        <v>6</v>
      </c>
      <c r="C7" s="7" t="s">
        <v>165</v>
      </c>
      <c r="D7" s="8"/>
      <c r="E7" s="8"/>
      <c r="F7" s="8"/>
      <c r="G7" s="8"/>
      <c r="H7" s="8"/>
      <c r="I7" s="8">
        <v>86.78</v>
      </c>
      <c r="J7" s="8"/>
      <c r="K7" s="8"/>
      <c r="L7" s="9"/>
      <c r="M7" s="8"/>
      <c r="N7" s="8"/>
      <c r="O7" s="8"/>
      <c r="P7" s="9"/>
      <c r="Q7" s="8"/>
      <c r="R7" s="9"/>
      <c r="S7" s="9"/>
      <c r="T7" s="8"/>
      <c r="U7" s="8"/>
      <c r="V7" s="10">
        <f>SUM(D7:U7)</f>
        <v>86.78</v>
      </c>
    </row>
    <row r="8" spans="1:22" x14ac:dyDescent="0.25">
      <c r="A8" s="115"/>
      <c r="B8" s="6">
        <v>10</v>
      </c>
      <c r="C8" s="7" t="s">
        <v>166</v>
      </c>
      <c r="D8" s="8"/>
      <c r="E8" s="8"/>
      <c r="F8" s="8"/>
      <c r="G8" s="8">
        <v>27.51</v>
      </c>
      <c r="H8" s="8"/>
      <c r="I8" s="8">
        <v>1257.5999999999999</v>
      </c>
      <c r="J8" s="8">
        <v>0.11</v>
      </c>
      <c r="K8" s="8"/>
      <c r="L8" s="9">
        <v>126.76</v>
      </c>
      <c r="M8" s="8">
        <v>185.41</v>
      </c>
      <c r="N8" s="8"/>
      <c r="O8" s="8"/>
      <c r="P8" s="9"/>
      <c r="Q8" s="8"/>
      <c r="R8" s="9"/>
      <c r="S8" s="9"/>
      <c r="T8" s="8"/>
      <c r="U8" s="8"/>
      <c r="V8" s="10">
        <f t="shared" ref="V8:V18" si="0">SUM(D8:U8)</f>
        <v>1597.3899999999999</v>
      </c>
    </row>
    <row r="9" spans="1:22" x14ac:dyDescent="0.25">
      <c r="A9" s="115"/>
      <c r="B9" s="6">
        <v>13</v>
      </c>
      <c r="C9" s="7" t="s">
        <v>176</v>
      </c>
      <c r="D9" s="8"/>
      <c r="E9" s="8"/>
      <c r="F9" s="8"/>
      <c r="G9" s="8"/>
      <c r="H9" s="8"/>
      <c r="I9" s="8"/>
      <c r="J9" s="8">
        <v>14.28</v>
      </c>
      <c r="K9" s="8"/>
      <c r="L9" s="9"/>
      <c r="M9" s="8"/>
      <c r="N9" s="8"/>
      <c r="O9" s="8"/>
      <c r="P9" s="9"/>
      <c r="Q9" s="8"/>
      <c r="R9" s="9"/>
      <c r="S9" s="9"/>
      <c r="T9" s="8"/>
      <c r="U9" s="8"/>
      <c r="V9" s="10">
        <f t="shared" si="0"/>
        <v>14.28</v>
      </c>
    </row>
    <row r="10" spans="1:22" x14ac:dyDescent="0.25">
      <c r="A10" s="115"/>
      <c r="B10" s="6">
        <v>19</v>
      </c>
      <c r="C10" s="7" t="s">
        <v>167</v>
      </c>
      <c r="D10" s="8"/>
      <c r="E10" s="8"/>
      <c r="F10" s="8"/>
      <c r="G10" s="8"/>
      <c r="H10" s="8"/>
      <c r="I10" s="8"/>
      <c r="J10" s="8"/>
      <c r="K10" s="8"/>
      <c r="L10" s="9"/>
      <c r="M10" s="8"/>
      <c r="N10" s="8"/>
      <c r="O10" s="8"/>
      <c r="P10" s="9">
        <v>0.34</v>
      </c>
      <c r="Q10" s="8"/>
      <c r="R10" s="9">
        <v>1.61</v>
      </c>
      <c r="S10" s="9"/>
      <c r="T10" s="8"/>
      <c r="U10" s="8"/>
      <c r="V10" s="10">
        <f t="shared" si="0"/>
        <v>1.9500000000000002</v>
      </c>
    </row>
    <row r="11" spans="1:22" x14ac:dyDescent="0.25">
      <c r="A11" s="115"/>
      <c r="B11" s="6">
        <v>24</v>
      </c>
      <c r="C11" s="7" t="s">
        <v>168</v>
      </c>
      <c r="D11" s="8">
        <v>8.83</v>
      </c>
      <c r="E11" s="8"/>
      <c r="F11" s="8">
        <v>2.97</v>
      </c>
      <c r="G11" s="8"/>
      <c r="H11" s="8"/>
      <c r="I11" s="8">
        <v>13768.65</v>
      </c>
      <c r="J11" s="8">
        <v>2.61</v>
      </c>
      <c r="K11" s="8"/>
      <c r="L11" s="8">
        <v>1105.8800000000001</v>
      </c>
      <c r="M11" s="8">
        <v>1.35</v>
      </c>
      <c r="N11" s="8">
        <v>2.17</v>
      </c>
      <c r="O11" s="8"/>
      <c r="P11" s="8"/>
      <c r="Q11" s="8"/>
      <c r="R11" s="8"/>
      <c r="S11" s="8"/>
      <c r="T11" s="8"/>
      <c r="U11" s="8"/>
      <c r="V11" s="10">
        <f t="shared" si="0"/>
        <v>14892.46</v>
      </c>
    </row>
    <row r="12" spans="1:22" x14ac:dyDescent="0.25">
      <c r="A12" s="115"/>
      <c r="B12" s="6">
        <v>27</v>
      </c>
      <c r="C12" s="7" t="s">
        <v>169</v>
      </c>
      <c r="D12" s="8">
        <v>4.43</v>
      </c>
      <c r="E12" s="8"/>
      <c r="F12" s="8"/>
      <c r="G12" s="8"/>
      <c r="H12" s="8">
        <v>0.41</v>
      </c>
      <c r="I12" s="8">
        <v>159.91</v>
      </c>
      <c r="J12" s="8">
        <v>59.61</v>
      </c>
      <c r="K12" s="8">
        <v>0.46</v>
      </c>
      <c r="L12" s="8">
        <v>0.56000000000000005</v>
      </c>
      <c r="M12" s="8"/>
      <c r="N12" s="8">
        <v>7.39</v>
      </c>
      <c r="O12" s="8">
        <v>0.27</v>
      </c>
      <c r="P12" s="8"/>
      <c r="Q12" s="8">
        <v>17.940000000000001</v>
      </c>
      <c r="R12" s="8"/>
      <c r="S12" s="8"/>
      <c r="T12" s="8">
        <v>4.82</v>
      </c>
      <c r="U12" s="8"/>
      <c r="V12" s="10">
        <f t="shared" si="0"/>
        <v>255.8</v>
      </c>
    </row>
    <row r="13" spans="1:22" x14ac:dyDescent="0.25">
      <c r="A13" s="115"/>
      <c r="B13" s="6">
        <v>28</v>
      </c>
      <c r="C13" s="7" t="s">
        <v>170</v>
      </c>
      <c r="D13" s="8"/>
      <c r="E13" s="8">
        <v>36.770000000000003</v>
      </c>
      <c r="F13" s="8"/>
      <c r="G13" s="8">
        <v>64.91</v>
      </c>
      <c r="H13" s="8"/>
      <c r="I13" s="8"/>
      <c r="J13" s="8"/>
      <c r="K13" s="8"/>
      <c r="L13" s="9"/>
      <c r="M13" s="8"/>
      <c r="N13" s="8"/>
      <c r="O13" s="8"/>
      <c r="P13" s="9">
        <v>41.89</v>
      </c>
      <c r="Q13" s="8"/>
      <c r="R13" s="9"/>
      <c r="S13" s="9"/>
      <c r="T13" s="8"/>
      <c r="U13" s="8"/>
      <c r="V13" s="10">
        <f t="shared" si="0"/>
        <v>143.57</v>
      </c>
    </row>
    <row r="14" spans="1:22" x14ac:dyDescent="0.25">
      <c r="A14" s="115"/>
      <c r="B14" s="6">
        <v>32</v>
      </c>
      <c r="C14" s="7" t="s">
        <v>171</v>
      </c>
      <c r="D14" s="30"/>
      <c r="E14" s="30"/>
      <c r="F14" s="30"/>
      <c r="G14" s="30"/>
      <c r="H14" s="30"/>
      <c r="I14" s="30">
        <v>15.56</v>
      </c>
      <c r="J14" s="30">
        <v>0.97</v>
      </c>
      <c r="K14" s="30"/>
      <c r="L14" s="30">
        <v>25</v>
      </c>
      <c r="M14" s="30"/>
      <c r="N14" s="30"/>
      <c r="O14" s="30"/>
      <c r="P14" s="30"/>
      <c r="Q14" s="30"/>
      <c r="R14" s="30"/>
      <c r="S14" s="30">
        <v>0.03</v>
      </c>
      <c r="T14" s="30"/>
      <c r="U14" s="30"/>
      <c r="V14" s="10">
        <f t="shared" si="0"/>
        <v>41.56</v>
      </c>
    </row>
    <row r="15" spans="1:22" x14ac:dyDescent="0.25">
      <c r="A15" s="115"/>
      <c r="B15" s="6">
        <v>34</v>
      </c>
      <c r="C15" s="7" t="s">
        <v>172</v>
      </c>
      <c r="D15" s="8"/>
      <c r="E15" s="8"/>
      <c r="F15" s="8"/>
      <c r="G15" s="8"/>
      <c r="H15" s="8"/>
      <c r="I15" s="8">
        <v>277.3</v>
      </c>
      <c r="J15" s="8">
        <v>0.2</v>
      </c>
      <c r="K15" s="8"/>
      <c r="L15" s="9"/>
      <c r="M15" s="8"/>
      <c r="N15" s="8"/>
      <c r="O15" s="8"/>
      <c r="P15" s="9"/>
      <c r="Q15" s="9"/>
      <c r="R15" s="9"/>
      <c r="S15" s="9"/>
      <c r="T15" s="9"/>
      <c r="U15" s="9"/>
      <c r="V15" s="10">
        <f t="shared" si="0"/>
        <v>277.5</v>
      </c>
    </row>
    <row r="16" spans="1:22" x14ac:dyDescent="0.25">
      <c r="A16" s="115"/>
      <c r="B16" s="6">
        <v>39</v>
      </c>
      <c r="C16" s="7" t="s">
        <v>173</v>
      </c>
      <c r="D16" s="8">
        <v>1</v>
      </c>
      <c r="E16" s="8"/>
      <c r="F16" s="8"/>
      <c r="G16" s="8"/>
      <c r="H16" s="8"/>
      <c r="I16" s="8">
        <v>130.31</v>
      </c>
      <c r="J16" s="8">
        <v>5.49</v>
      </c>
      <c r="K16" s="8"/>
      <c r="L16" s="9"/>
      <c r="M16" s="8"/>
      <c r="N16" s="8"/>
      <c r="O16" s="8"/>
      <c r="P16" s="9"/>
      <c r="Q16" s="8">
        <v>0.12</v>
      </c>
      <c r="R16" s="9"/>
      <c r="S16" s="9"/>
      <c r="T16" s="8"/>
      <c r="U16" s="8"/>
      <c r="V16" s="10">
        <f t="shared" si="0"/>
        <v>136.92000000000002</v>
      </c>
    </row>
    <row r="17" spans="1:22" x14ac:dyDescent="0.25">
      <c r="A17" s="115"/>
      <c r="B17" s="6">
        <v>46</v>
      </c>
      <c r="C17" s="7" t="s">
        <v>177</v>
      </c>
      <c r="D17" s="8"/>
      <c r="E17" s="8"/>
      <c r="F17" s="8"/>
      <c r="G17" s="8"/>
      <c r="H17" s="8"/>
      <c r="I17" s="8">
        <v>5813.27</v>
      </c>
      <c r="J17" s="8"/>
      <c r="K17" s="8"/>
      <c r="L17" s="9"/>
      <c r="M17" s="8"/>
      <c r="N17" s="8"/>
      <c r="O17" s="8"/>
      <c r="P17" s="9"/>
      <c r="Q17" s="8"/>
      <c r="R17" s="9"/>
      <c r="S17" s="9"/>
      <c r="T17" s="8"/>
      <c r="U17" s="8"/>
      <c r="V17" s="10">
        <f t="shared" si="0"/>
        <v>5813.27</v>
      </c>
    </row>
    <row r="18" spans="1:22" ht="15.75" thickBot="1" x14ac:dyDescent="0.3">
      <c r="A18" s="115"/>
      <c r="B18" s="6">
        <v>49</v>
      </c>
      <c r="C18" s="7" t="s">
        <v>174</v>
      </c>
      <c r="D18" s="8"/>
      <c r="E18" s="8"/>
      <c r="F18" s="8"/>
      <c r="G18" s="8">
        <v>2.66</v>
      </c>
      <c r="H18" s="8"/>
      <c r="I18" s="8"/>
      <c r="J18" s="8"/>
      <c r="K18" s="8"/>
      <c r="L18" s="9"/>
      <c r="M18" s="8"/>
      <c r="N18" s="8"/>
      <c r="O18" s="8"/>
      <c r="P18" s="9"/>
      <c r="Q18" s="9"/>
      <c r="R18" s="9"/>
      <c r="S18" s="9"/>
      <c r="T18" s="9"/>
      <c r="U18" s="9"/>
      <c r="V18" s="10">
        <f t="shared" si="0"/>
        <v>2.66</v>
      </c>
    </row>
    <row r="19" spans="1:22" ht="16.5" thickTop="1" thickBot="1" x14ac:dyDescent="0.3">
      <c r="A19" s="103" t="s">
        <v>129</v>
      </c>
      <c r="B19" s="104"/>
      <c r="C19" s="105"/>
      <c r="D19" s="13">
        <f t="shared" ref="D19:V19" si="1">SUM(D7:D18)</f>
        <v>14.26</v>
      </c>
      <c r="E19" s="13">
        <f t="shared" si="1"/>
        <v>36.770000000000003</v>
      </c>
      <c r="F19" s="13">
        <f t="shared" si="1"/>
        <v>2.97</v>
      </c>
      <c r="G19" s="13">
        <f t="shared" si="1"/>
        <v>95.08</v>
      </c>
      <c r="H19" s="13">
        <f t="shared" si="1"/>
        <v>0.41</v>
      </c>
      <c r="I19" s="13">
        <f t="shared" si="1"/>
        <v>21509.379999999997</v>
      </c>
      <c r="J19" s="13">
        <f t="shared" si="1"/>
        <v>83.27</v>
      </c>
      <c r="K19" s="13">
        <f t="shared" si="1"/>
        <v>0.46</v>
      </c>
      <c r="L19" s="13">
        <f t="shared" si="1"/>
        <v>1258.2</v>
      </c>
      <c r="M19" s="13">
        <f t="shared" si="1"/>
        <v>186.76</v>
      </c>
      <c r="N19" s="13">
        <f t="shared" si="1"/>
        <v>9.5599999999999987</v>
      </c>
      <c r="O19" s="13">
        <f t="shared" si="1"/>
        <v>0.27</v>
      </c>
      <c r="P19" s="13">
        <f t="shared" si="1"/>
        <v>42.230000000000004</v>
      </c>
      <c r="Q19" s="13">
        <f t="shared" si="1"/>
        <v>18.060000000000002</v>
      </c>
      <c r="R19" s="13">
        <f t="shared" si="1"/>
        <v>1.61</v>
      </c>
      <c r="S19" s="13">
        <f t="shared" si="1"/>
        <v>0.03</v>
      </c>
      <c r="T19" s="13">
        <f t="shared" si="1"/>
        <v>4.82</v>
      </c>
      <c r="U19" s="13">
        <f t="shared" si="1"/>
        <v>0</v>
      </c>
      <c r="V19" s="15">
        <f t="shared" si="1"/>
        <v>23264.14</v>
      </c>
    </row>
    <row r="20" spans="1:22" ht="15.75" thickTop="1" x14ac:dyDescent="0.25">
      <c r="A20" s="114" t="s">
        <v>130</v>
      </c>
      <c r="B20" s="6">
        <v>24</v>
      </c>
      <c r="C20" s="7" t="s">
        <v>168</v>
      </c>
      <c r="D20" s="8"/>
      <c r="E20" s="8"/>
      <c r="F20" s="8"/>
      <c r="G20" s="8"/>
      <c r="H20" s="8"/>
      <c r="I20" s="8">
        <v>47.64</v>
      </c>
      <c r="J20" s="8">
        <v>15.47</v>
      </c>
      <c r="K20" s="8"/>
      <c r="L20" s="9"/>
      <c r="M20" s="8"/>
      <c r="N20" s="8">
        <v>20.95</v>
      </c>
      <c r="O20" s="8"/>
      <c r="P20" s="9"/>
      <c r="Q20" s="9"/>
      <c r="R20" s="9"/>
      <c r="S20" s="9"/>
      <c r="T20" s="9"/>
      <c r="V20" s="10">
        <f>SUM(D20:U20)</f>
        <v>84.06</v>
      </c>
    </row>
    <row r="21" spans="1:22" x14ac:dyDescent="0.25">
      <c r="A21" s="114"/>
      <c r="B21" s="6">
        <v>39</v>
      </c>
      <c r="C21" s="7" t="s">
        <v>173</v>
      </c>
      <c r="D21" s="8"/>
      <c r="E21" s="8"/>
      <c r="F21" s="8"/>
      <c r="G21" s="8"/>
      <c r="H21" s="8"/>
      <c r="I21" s="8"/>
      <c r="J21" s="8"/>
      <c r="K21" s="8"/>
      <c r="L21" s="9"/>
      <c r="M21" s="8"/>
      <c r="N21" s="8"/>
      <c r="O21" s="8"/>
      <c r="P21" s="9"/>
      <c r="Q21" s="9"/>
      <c r="R21" s="9"/>
      <c r="S21" s="9"/>
      <c r="T21" s="9"/>
      <c r="U21" s="9">
        <v>0.38</v>
      </c>
      <c r="V21" s="10">
        <f>SUM(D21:U21)</f>
        <v>0.38</v>
      </c>
    </row>
    <row r="22" spans="1:22" x14ac:dyDescent="0.25">
      <c r="A22" s="114"/>
      <c r="B22" s="6"/>
      <c r="C22" s="7"/>
      <c r="D22" s="8"/>
      <c r="E22" s="8"/>
      <c r="F22" s="8"/>
      <c r="G22" s="8"/>
      <c r="H22" s="8"/>
      <c r="I22" s="8"/>
      <c r="J22" s="8"/>
      <c r="K22" s="8"/>
      <c r="L22" s="9"/>
      <c r="M22" s="8"/>
      <c r="N22" s="8"/>
      <c r="O22" s="8"/>
      <c r="P22" s="9"/>
      <c r="Q22" s="9"/>
      <c r="R22" s="9"/>
      <c r="S22" s="9"/>
      <c r="T22" s="9"/>
      <c r="U22" s="9"/>
      <c r="V22" s="10">
        <f>SUM(D22:U22)</f>
        <v>0</v>
      </c>
    </row>
    <row r="23" spans="1:22" x14ac:dyDescent="0.25">
      <c r="A23" s="114"/>
      <c r="B23" s="6"/>
      <c r="C23" s="7"/>
      <c r="D23" s="8"/>
      <c r="E23" s="8"/>
      <c r="F23" s="8"/>
      <c r="G23" s="8"/>
      <c r="H23" s="8"/>
      <c r="I23" s="8"/>
      <c r="J23" s="8"/>
      <c r="K23" s="8"/>
      <c r="L23" s="9"/>
      <c r="M23" s="8"/>
      <c r="N23" s="8"/>
      <c r="O23" s="8"/>
      <c r="P23" s="9"/>
      <c r="Q23" s="9"/>
      <c r="R23" s="9"/>
      <c r="S23" s="9"/>
      <c r="T23" s="9"/>
      <c r="U23" s="9"/>
      <c r="V23" s="10">
        <f>SUM(D23:U23)</f>
        <v>0</v>
      </c>
    </row>
    <row r="24" spans="1:22" ht="15.75" thickBot="1" x14ac:dyDescent="0.3">
      <c r="A24" s="114"/>
      <c r="B24" s="6"/>
      <c r="C24" s="7"/>
      <c r="D24" s="8"/>
      <c r="E24" s="8"/>
      <c r="F24" s="8"/>
      <c r="G24" s="8"/>
      <c r="H24" s="8"/>
      <c r="I24" s="8"/>
      <c r="J24" s="8"/>
      <c r="K24" s="8"/>
      <c r="L24" s="9"/>
      <c r="M24" s="8"/>
      <c r="N24" s="8"/>
      <c r="O24" s="8"/>
      <c r="P24" s="9"/>
      <c r="Q24" s="9"/>
      <c r="R24" s="9"/>
      <c r="S24" s="9"/>
      <c r="T24" s="9"/>
      <c r="U24" s="9"/>
      <c r="V24" s="10">
        <f>SUM(D24:U24)</f>
        <v>0</v>
      </c>
    </row>
    <row r="25" spans="1:22" ht="16.5" thickTop="1" thickBot="1" x14ac:dyDescent="0.3">
      <c r="A25" s="103" t="s">
        <v>131</v>
      </c>
      <c r="B25" s="104"/>
      <c r="C25" s="105"/>
      <c r="D25" s="15">
        <f t="shared" ref="D25:V25" si="2">SUM(D20:D24)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47.64</v>
      </c>
      <c r="J25" s="15">
        <f t="shared" si="2"/>
        <v>15.47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20.95</v>
      </c>
      <c r="O25" s="15">
        <f t="shared" si="2"/>
        <v>0</v>
      </c>
      <c r="P25" s="15">
        <f t="shared" si="2"/>
        <v>0</v>
      </c>
      <c r="Q25" s="15">
        <f t="shared" si="2"/>
        <v>0</v>
      </c>
      <c r="R25" s="15">
        <f t="shared" si="2"/>
        <v>0</v>
      </c>
      <c r="S25" s="15">
        <f t="shared" si="2"/>
        <v>0</v>
      </c>
      <c r="T25" s="15">
        <f t="shared" si="2"/>
        <v>0</v>
      </c>
      <c r="U25" s="15">
        <f t="shared" si="2"/>
        <v>0.38</v>
      </c>
      <c r="V25" s="15">
        <f t="shared" si="2"/>
        <v>84.44</v>
      </c>
    </row>
    <row r="26" spans="1:22" ht="16.5" thickTop="1" thickBot="1" x14ac:dyDescent="0.3">
      <c r="A26" s="103" t="s">
        <v>392</v>
      </c>
      <c r="B26" s="104"/>
      <c r="C26" s="104"/>
      <c r="D26" s="15">
        <f t="shared" ref="D26:V26" si="3">SUM(D19,D25)</f>
        <v>14.26</v>
      </c>
      <c r="E26" s="15">
        <f t="shared" si="3"/>
        <v>36.770000000000003</v>
      </c>
      <c r="F26" s="15">
        <f t="shared" si="3"/>
        <v>2.97</v>
      </c>
      <c r="G26" s="15">
        <f t="shared" si="3"/>
        <v>95.08</v>
      </c>
      <c r="H26" s="15">
        <f t="shared" si="3"/>
        <v>0.41</v>
      </c>
      <c r="I26" s="15">
        <f t="shared" si="3"/>
        <v>21557.019999999997</v>
      </c>
      <c r="J26" s="15">
        <f t="shared" si="3"/>
        <v>98.74</v>
      </c>
      <c r="K26" s="15">
        <f t="shared" si="3"/>
        <v>0.46</v>
      </c>
      <c r="L26" s="15">
        <f t="shared" si="3"/>
        <v>1258.2</v>
      </c>
      <c r="M26" s="15">
        <f t="shared" si="3"/>
        <v>186.76</v>
      </c>
      <c r="N26" s="15">
        <f t="shared" si="3"/>
        <v>30.509999999999998</v>
      </c>
      <c r="O26" s="15">
        <f t="shared" si="3"/>
        <v>0.27</v>
      </c>
      <c r="P26" s="15">
        <f t="shared" si="3"/>
        <v>42.230000000000004</v>
      </c>
      <c r="Q26" s="15">
        <f t="shared" si="3"/>
        <v>18.060000000000002</v>
      </c>
      <c r="R26" s="15">
        <f t="shared" si="3"/>
        <v>1.61</v>
      </c>
      <c r="S26" s="15">
        <f t="shared" si="3"/>
        <v>0.03</v>
      </c>
      <c r="T26" s="15">
        <f t="shared" si="3"/>
        <v>4.82</v>
      </c>
      <c r="U26" s="15">
        <f t="shared" si="3"/>
        <v>0.38</v>
      </c>
      <c r="V26" s="15">
        <f t="shared" si="3"/>
        <v>23348.579999999998</v>
      </c>
    </row>
    <row r="27" spans="1:22" ht="15.75" thickTop="1" x14ac:dyDescent="0.25">
      <c r="A27" s="48" t="s">
        <v>193</v>
      </c>
      <c r="B27" s="48"/>
      <c r="C27" s="48"/>
      <c r="D27" s="48"/>
      <c r="E27" s="48"/>
      <c r="F27" s="48"/>
      <c r="G27" s="48"/>
      <c r="H27" s="47"/>
      <c r="I27" s="47"/>
    </row>
    <row r="28" spans="1:22" x14ac:dyDescent="0.25">
      <c r="A28" s="48" t="s">
        <v>419</v>
      </c>
      <c r="B28" s="48"/>
      <c r="C28" s="48"/>
      <c r="D28" s="48"/>
      <c r="E28" s="48"/>
      <c r="F28" s="48"/>
      <c r="G28" s="48"/>
      <c r="H28" s="48"/>
    </row>
  </sheetData>
  <mergeCells count="8">
    <mergeCell ref="A25:C25"/>
    <mergeCell ref="A26:C26"/>
    <mergeCell ref="A4:C5"/>
    <mergeCell ref="D4:T4"/>
    <mergeCell ref="V4:V6"/>
    <mergeCell ref="A7:A18"/>
    <mergeCell ref="A19:C19"/>
    <mergeCell ref="A20:A24"/>
  </mergeCells>
  <pageMargins left="0.7" right="0.7" top="0.75" bottom="0.75" header="0.3" footer="0.3"/>
  <pageSetup paperSize="9" scale="95" orientation="landscape" r:id="rId1"/>
  <colBreaks count="1" manualBreakCount="1">
    <brk id="10" max="2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0"/>
  <sheetViews>
    <sheetView topLeftCell="A7" zoomScaleNormal="100" workbookViewId="0">
      <selection activeCell="D32" sqref="D32"/>
    </sheetView>
  </sheetViews>
  <sheetFormatPr baseColWidth="10" defaultRowHeight="15" x14ac:dyDescent="0.25"/>
  <cols>
    <col min="1" max="1" width="8.7109375" customWidth="1"/>
    <col min="3" max="3" width="16.28515625" customWidth="1"/>
    <col min="4" max="4" width="13" bestFit="1" customWidth="1"/>
    <col min="5" max="5" width="6.140625" bestFit="1" customWidth="1"/>
    <col min="6" max="6" width="7.140625" bestFit="1" customWidth="1"/>
    <col min="7" max="7" width="8.7109375" bestFit="1" customWidth="1"/>
    <col min="10" max="10" width="8.28515625" bestFit="1" customWidth="1"/>
    <col min="11" max="11" width="5.85546875" bestFit="1" customWidth="1"/>
    <col min="12" max="12" width="13.42578125" customWidth="1"/>
    <col min="17" max="17" width="8.5703125" bestFit="1" customWidth="1"/>
    <col min="18" max="19" width="6.85546875" bestFit="1" customWidth="1"/>
    <col min="20" max="20" width="10.5703125" bestFit="1" customWidth="1"/>
    <col min="21" max="21" width="8" bestFit="1" customWidth="1"/>
    <col min="23" max="23" width="9.42578125" bestFit="1" customWidth="1"/>
    <col min="24" max="24" width="7" customWidth="1"/>
    <col min="25" max="25" width="7.28515625" bestFit="1" customWidth="1"/>
    <col min="26" max="26" width="10.28515625" bestFit="1" customWidth="1"/>
  </cols>
  <sheetData>
    <row r="2" spans="1:27" s="44" customFormat="1" ht="15.75" x14ac:dyDescent="0.25">
      <c r="A2" s="43" t="s">
        <v>214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4" spans="1:27" x14ac:dyDescent="0.25">
      <c r="A4" s="106" t="s">
        <v>195</v>
      </c>
      <c r="B4" s="107"/>
      <c r="C4" s="122"/>
      <c r="D4" s="108" t="s">
        <v>1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4"/>
      <c r="Z4" s="36"/>
      <c r="AA4" s="111" t="s">
        <v>182</v>
      </c>
    </row>
    <row r="5" spans="1:27" x14ac:dyDescent="0.25">
      <c r="A5" s="107"/>
      <c r="B5" s="107"/>
      <c r="C5" s="122"/>
      <c r="D5" s="3">
        <v>1</v>
      </c>
      <c r="E5" s="3">
        <v>4</v>
      </c>
      <c r="F5" s="3">
        <v>8</v>
      </c>
      <c r="G5" s="3">
        <v>13</v>
      </c>
      <c r="H5" s="3">
        <v>20</v>
      </c>
      <c r="I5" s="3">
        <v>24</v>
      </c>
      <c r="J5" s="3">
        <v>49</v>
      </c>
      <c r="K5" s="3">
        <v>52</v>
      </c>
      <c r="L5" s="3">
        <v>62</v>
      </c>
      <c r="M5" s="3">
        <v>63</v>
      </c>
      <c r="N5" s="3">
        <v>64</v>
      </c>
      <c r="O5" s="3">
        <v>65</v>
      </c>
      <c r="P5" s="3">
        <v>66</v>
      </c>
      <c r="Q5" s="3">
        <v>69</v>
      </c>
      <c r="R5" s="3">
        <v>99</v>
      </c>
      <c r="S5" s="3">
        <v>101</v>
      </c>
      <c r="T5" s="3">
        <v>109</v>
      </c>
      <c r="U5" s="3">
        <v>113</v>
      </c>
      <c r="V5" s="3">
        <v>115</v>
      </c>
      <c r="W5" s="3">
        <v>117</v>
      </c>
      <c r="X5" s="3">
        <v>120</v>
      </c>
      <c r="Y5" s="3">
        <v>193</v>
      </c>
      <c r="Z5" s="3">
        <v>216</v>
      </c>
      <c r="AA5" s="112"/>
    </row>
    <row r="6" spans="1:27" ht="51.75" thickBot="1" x14ac:dyDescent="0.3">
      <c r="A6" s="5" t="s">
        <v>2</v>
      </c>
      <c r="B6" s="5" t="s">
        <v>161</v>
      </c>
      <c r="C6" s="49" t="s">
        <v>162</v>
      </c>
      <c r="D6" s="5" t="s">
        <v>194</v>
      </c>
      <c r="E6" s="5" t="s">
        <v>8</v>
      </c>
      <c r="F6" s="5" t="s">
        <v>10</v>
      </c>
      <c r="G6" s="5" t="s">
        <v>175</v>
      </c>
      <c r="H6" s="5" t="s">
        <v>142</v>
      </c>
      <c r="I6" s="5" t="s">
        <v>163</v>
      </c>
      <c r="J6" s="5" t="s">
        <v>15</v>
      </c>
      <c r="K6" s="5" t="s">
        <v>16</v>
      </c>
      <c r="L6" s="5" t="s">
        <v>18</v>
      </c>
      <c r="M6" s="5" t="s">
        <v>19</v>
      </c>
      <c r="N6" s="5" t="s">
        <v>20</v>
      </c>
      <c r="O6" s="5" t="s">
        <v>21</v>
      </c>
      <c r="P6" s="5" t="s">
        <v>22</v>
      </c>
      <c r="Q6" s="5" t="s">
        <v>23</v>
      </c>
      <c r="R6" s="5" t="s">
        <v>25</v>
      </c>
      <c r="S6" s="5" t="s">
        <v>164</v>
      </c>
      <c r="T6" s="5" t="s">
        <v>28</v>
      </c>
      <c r="U6" s="5" t="s">
        <v>31</v>
      </c>
      <c r="V6" s="5" t="s">
        <v>32</v>
      </c>
      <c r="W6" s="5" t="s">
        <v>145</v>
      </c>
      <c r="X6" s="5" t="s">
        <v>33</v>
      </c>
      <c r="Y6" s="5" t="s">
        <v>37</v>
      </c>
      <c r="Z6" s="5" t="s">
        <v>42</v>
      </c>
      <c r="AA6" s="113"/>
    </row>
    <row r="7" spans="1:27" ht="15.75" thickTop="1" x14ac:dyDescent="0.25">
      <c r="A7" s="50"/>
      <c r="B7" s="6">
        <v>5</v>
      </c>
      <c r="C7" s="7" t="s">
        <v>196</v>
      </c>
      <c r="D7" s="53"/>
      <c r="E7" s="8"/>
      <c r="F7" s="8"/>
      <c r="G7" s="8"/>
      <c r="H7" s="8"/>
      <c r="I7" s="8">
        <v>19.55</v>
      </c>
      <c r="J7" s="8"/>
      <c r="K7" s="8"/>
      <c r="L7" s="8"/>
      <c r="M7" s="8"/>
      <c r="N7" s="8"/>
      <c r="O7" s="9"/>
      <c r="P7" s="8"/>
      <c r="Q7" s="8"/>
      <c r="R7" s="8"/>
      <c r="S7" s="9"/>
      <c r="T7" s="8"/>
      <c r="U7" s="9"/>
      <c r="V7" s="9"/>
      <c r="W7" s="9"/>
      <c r="X7" s="9"/>
      <c r="Y7" s="8"/>
      <c r="Z7" s="8"/>
      <c r="AA7" s="10">
        <f>SUM(D7:Z7)</f>
        <v>19.55</v>
      </c>
    </row>
    <row r="8" spans="1:27" x14ac:dyDescent="0.25">
      <c r="A8" s="114" t="s">
        <v>50</v>
      </c>
      <c r="B8" s="6">
        <v>6</v>
      </c>
      <c r="C8" s="7" t="s">
        <v>165</v>
      </c>
      <c r="D8" s="53"/>
      <c r="E8" s="8"/>
      <c r="F8" s="8"/>
      <c r="G8" s="8"/>
      <c r="H8" s="8"/>
      <c r="I8" s="8"/>
      <c r="J8" s="8"/>
      <c r="K8" s="8"/>
      <c r="L8" s="8">
        <v>126.49</v>
      </c>
      <c r="M8" s="8"/>
      <c r="N8" s="8"/>
      <c r="O8" s="9"/>
      <c r="P8" s="8"/>
      <c r="Q8" s="8"/>
      <c r="R8" s="8"/>
      <c r="S8" s="9"/>
      <c r="T8" s="8"/>
      <c r="U8" s="9"/>
      <c r="V8" s="9"/>
      <c r="W8" s="9"/>
      <c r="X8" s="9"/>
      <c r="Y8" s="8"/>
      <c r="Z8" s="8"/>
      <c r="AA8" s="10">
        <f t="shared" ref="AA8:AA21" si="0">SUM(D8:Z8)</f>
        <v>126.49</v>
      </c>
    </row>
    <row r="9" spans="1:27" x14ac:dyDescent="0.25">
      <c r="A9" s="115"/>
      <c r="B9" s="6">
        <v>10</v>
      </c>
      <c r="C9" s="7" t="s">
        <v>166</v>
      </c>
      <c r="D9" s="53"/>
      <c r="E9" s="8"/>
      <c r="F9" s="8"/>
      <c r="G9" s="8"/>
      <c r="H9" s="8"/>
      <c r="I9" s="8"/>
      <c r="J9" s="8"/>
      <c r="K9" s="8"/>
      <c r="L9" s="8">
        <v>1554.87</v>
      </c>
      <c r="M9" s="8">
        <v>0.62</v>
      </c>
      <c r="N9" s="8"/>
      <c r="O9" s="9">
        <v>6.12</v>
      </c>
      <c r="P9" s="8">
        <v>123.15</v>
      </c>
      <c r="Q9" s="8"/>
      <c r="R9" s="8"/>
      <c r="S9" s="9"/>
      <c r="T9" s="8"/>
      <c r="U9" s="9"/>
      <c r="V9" s="9"/>
      <c r="W9" s="9"/>
      <c r="X9" s="9"/>
      <c r="Y9" s="8"/>
      <c r="Z9" s="8"/>
      <c r="AA9" s="10">
        <f t="shared" si="0"/>
        <v>1684.7599999999998</v>
      </c>
    </row>
    <row r="10" spans="1:27" x14ac:dyDescent="0.25">
      <c r="A10" s="115"/>
      <c r="B10" s="6">
        <v>13</v>
      </c>
      <c r="C10" s="7" t="s">
        <v>176</v>
      </c>
      <c r="D10" s="53"/>
      <c r="E10" s="8"/>
      <c r="F10" s="8"/>
      <c r="G10" s="8">
        <v>15</v>
      </c>
      <c r="H10" s="8"/>
      <c r="I10" s="8">
        <v>19.05</v>
      </c>
      <c r="J10" s="8"/>
      <c r="K10" s="8"/>
      <c r="L10" s="8"/>
      <c r="M10" s="8"/>
      <c r="N10" s="8"/>
      <c r="O10" s="9"/>
      <c r="P10" s="8"/>
      <c r="Q10" s="8"/>
      <c r="R10" s="8"/>
      <c r="S10" s="9"/>
      <c r="T10" s="8"/>
      <c r="U10" s="9"/>
      <c r="V10" s="9"/>
      <c r="W10" s="9"/>
      <c r="X10" s="9"/>
      <c r="Y10" s="8"/>
      <c r="Z10" s="8"/>
      <c r="AA10" s="10">
        <f t="shared" si="0"/>
        <v>34.049999999999997</v>
      </c>
    </row>
    <row r="11" spans="1:27" x14ac:dyDescent="0.25">
      <c r="A11" s="115"/>
      <c r="B11" s="6">
        <v>19</v>
      </c>
      <c r="C11" s="7" t="s">
        <v>167</v>
      </c>
      <c r="D11" s="53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  <c r="P11" s="8"/>
      <c r="Q11" s="8"/>
      <c r="R11" s="8"/>
      <c r="S11" s="9">
        <v>0.49</v>
      </c>
      <c r="T11" s="8"/>
      <c r="U11" s="9">
        <v>1.46</v>
      </c>
      <c r="V11" s="9"/>
      <c r="W11" s="9"/>
      <c r="X11" s="9"/>
      <c r="Y11" s="8"/>
      <c r="Z11" s="8"/>
      <c r="AA11" s="10">
        <f t="shared" si="0"/>
        <v>1.95</v>
      </c>
    </row>
    <row r="12" spans="1:27" x14ac:dyDescent="0.25">
      <c r="A12" s="115"/>
      <c r="B12" s="6">
        <v>24</v>
      </c>
      <c r="C12" s="7" t="s">
        <v>168</v>
      </c>
      <c r="D12" s="53"/>
      <c r="E12" s="8"/>
      <c r="F12" s="8"/>
      <c r="G12" s="8"/>
      <c r="H12" s="8"/>
      <c r="I12" s="8"/>
      <c r="J12" s="8"/>
      <c r="K12" s="8">
        <v>3.94</v>
      </c>
      <c r="L12" s="8">
        <v>14953.7</v>
      </c>
      <c r="M12" s="8">
        <v>1.1000000000000001</v>
      </c>
      <c r="N12" s="8">
        <v>0.22</v>
      </c>
      <c r="O12" s="8">
        <v>1494.76</v>
      </c>
      <c r="P12" s="8">
        <v>20.97</v>
      </c>
      <c r="Q12" s="8">
        <v>2.17</v>
      </c>
      <c r="R12" s="8"/>
      <c r="S12" s="8"/>
      <c r="T12" s="8"/>
      <c r="U12" s="8"/>
      <c r="V12" s="8"/>
      <c r="W12" s="8"/>
      <c r="X12" s="8"/>
      <c r="Y12" s="8"/>
      <c r="Z12" s="8"/>
      <c r="AA12" s="10">
        <f t="shared" si="0"/>
        <v>16476.86</v>
      </c>
    </row>
    <row r="13" spans="1:27" x14ac:dyDescent="0.25">
      <c r="A13" s="115"/>
      <c r="B13" s="6">
        <v>27</v>
      </c>
      <c r="C13" s="7" t="s">
        <v>169</v>
      </c>
      <c r="D13" s="53"/>
      <c r="E13" s="8">
        <v>4.8600000000000003</v>
      </c>
      <c r="F13" s="8"/>
      <c r="G13" s="8"/>
      <c r="H13" s="8"/>
      <c r="I13" s="8"/>
      <c r="J13" s="8">
        <v>0.41</v>
      </c>
      <c r="K13" s="8"/>
      <c r="L13" s="8">
        <v>209.6</v>
      </c>
      <c r="M13" s="8">
        <v>41.17</v>
      </c>
      <c r="N13" s="8">
        <v>0.46</v>
      </c>
      <c r="O13" s="8">
        <v>0.05</v>
      </c>
      <c r="P13" s="8"/>
      <c r="Q13" s="8">
        <v>7.01</v>
      </c>
      <c r="R13" s="8">
        <v>0.36</v>
      </c>
      <c r="S13" s="8"/>
      <c r="T13" s="8">
        <v>17.940000000000001</v>
      </c>
      <c r="U13" s="8"/>
      <c r="V13" s="8"/>
      <c r="W13" s="8"/>
      <c r="X13" s="8"/>
      <c r="Y13" s="8">
        <v>4.83</v>
      </c>
      <c r="Z13" s="8"/>
      <c r="AA13" s="10">
        <f t="shared" si="0"/>
        <v>286.69</v>
      </c>
    </row>
    <row r="14" spans="1:27" x14ac:dyDescent="0.25">
      <c r="A14" s="115"/>
      <c r="B14" s="6">
        <v>28</v>
      </c>
      <c r="C14" s="7" t="s">
        <v>170</v>
      </c>
      <c r="D14" s="53"/>
      <c r="E14" s="8"/>
      <c r="F14" s="8"/>
      <c r="G14" s="8">
        <v>13.88</v>
      </c>
      <c r="H14" s="8">
        <v>90.09</v>
      </c>
      <c r="I14" s="8"/>
      <c r="J14" s="8"/>
      <c r="K14" s="8"/>
      <c r="L14" s="8"/>
      <c r="M14" s="8"/>
      <c r="N14" s="8"/>
      <c r="O14" s="9"/>
      <c r="P14" s="8"/>
      <c r="Q14" s="8"/>
      <c r="R14" s="8"/>
      <c r="S14" s="9">
        <v>43.82</v>
      </c>
      <c r="T14" s="8"/>
      <c r="U14" s="9"/>
      <c r="V14" s="9"/>
      <c r="W14" s="9"/>
      <c r="X14" s="9"/>
      <c r="Y14" s="8"/>
      <c r="Z14" s="8"/>
      <c r="AA14" s="10">
        <f t="shared" si="0"/>
        <v>147.79</v>
      </c>
    </row>
    <row r="15" spans="1:27" x14ac:dyDescent="0.25">
      <c r="A15" s="115"/>
      <c r="B15" s="6">
        <v>32</v>
      </c>
      <c r="C15" s="7" t="s">
        <v>171</v>
      </c>
      <c r="D15" s="53"/>
      <c r="E15" s="30"/>
      <c r="F15" s="30"/>
      <c r="G15" s="30"/>
      <c r="H15" s="30"/>
      <c r="I15" s="30"/>
      <c r="J15" s="30"/>
      <c r="K15" s="30"/>
      <c r="L15" s="30">
        <v>18.98</v>
      </c>
      <c r="M15" s="30">
        <v>0.97</v>
      </c>
      <c r="N15" s="30"/>
      <c r="O15" s="30">
        <v>21.44</v>
      </c>
      <c r="P15" s="30"/>
      <c r="Q15" s="30"/>
      <c r="R15" s="30"/>
      <c r="S15" s="30"/>
      <c r="T15" s="30"/>
      <c r="U15" s="30"/>
      <c r="V15" s="30"/>
      <c r="W15" s="30">
        <v>0.03</v>
      </c>
      <c r="X15" s="30"/>
      <c r="Y15" s="30"/>
      <c r="Z15" s="30"/>
      <c r="AA15" s="10">
        <f t="shared" si="0"/>
        <v>41.42</v>
      </c>
    </row>
    <row r="16" spans="1:27" x14ac:dyDescent="0.25">
      <c r="A16" s="115"/>
      <c r="B16" s="6">
        <v>34</v>
      </c>
      <c r="C16" s="7" t="s">
        <v>172</v>
      </c>
      <c r="D16" s="53"/>
      <c r="E16" s="8"/>
      <c r="F16" s="8"/>
      <c r="G16" s="8"/>
      <c r="H16" s="8"/>
      <c r="I16" s="8"/>
      <c r="J16" s="8"/>
      <c r="K16" s="8"/>
      <c r="L16" s="8">
        <v>329.95</v>
      </c>
      <c r="M16" s="8"/>
      <c r="N16" s="8"/>
      <c r="O16" s="9"/>
      <c r="P16" s="8"/>
      <c r="Q16" s="8"/>
      <c r="R16" s="8"/>
      <c r="S16" s="9"/>
      <c r="T16" s="9"/>
      <c r="U16" s="9"/>
      <c r="V16" s="9"/>
      <c r="W16" s="9"/>
      <c r="X16" s="9"/>
      <c r="Y16" s="9"/>
      <c r="Z16" s="9"/>
      <c r="AA16" s="10">
        <f t="shared" si="0"/>
        <v>329.95</v>
      </c>
    </row>
    <row r="17" spans="1:27" x14ac:dyDescent="0.25">
      <c r="A17" s="115"/>
      <c r="B17" s="6">
        <v>37</v>
      </c>
      <c r="C17" s="7" t="s">
        <v>200</v>
      </c>
      <c r="D17" s="53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  <c r="P17" s="8"/>
      <c r="Q17" s="8"/>
      <c r="R17" s="8"/>
      <c r="S17" s="9">
        <v>1.41</v>
      </c>
      <c r="T17" s="9"/>
      <c r="U17" s="9"/>
      <c r="V17" s="9"/>
      <c r="W17" s="9"/>
      <c r="X17" s="9">
        <v>0.1</v>
      </c>
      <c r="Y17" s="9"/>
      <c r="Z17" s="9"/>
      <c r="AA17" s="10">
        <f t="shared" si="0"/>
        <v>1.51</v>
      </c>
    </row>
    <row r="18" spans="1:27" x14ac:dyDescent="0.25">
      <c r="A18" s="115"/>
      <c r="B18" s="6">
        <v>39</v>
      </c>
      <c r="C18" s="7" t="s">
        <v>173</v>
      </c>
      <c r="D18" s="53"/>
      <c r="E18" s="8">
        <v>1</v>
      </c>
      <c r="F18" s="8"/>
      <c r="G18" s="8"/>
      <c r="H18" s="8"/>
      <c r="I18" s="8"/>
      <c r="J18" s="8"/>
      <c r="K18" s="8"/>
      <c r="L18" s="8">
        <v>126.44</v>
      </c>
      <c r="M18" s="8">
        <v>5.42</v>
      </c>
      <c r="N18" s="8"/>
      <c r="O18" s="9"/>
      <c r="P18" s="8"/>
      <c r="Q18" s="8"/>
      <c r="R18" s="8"/>
      <c r="S18" s="9"/>
      <c r="T18" s="8">
        <v>0.12</v>
      </c>
      <c r="U18" s="9"/>
      <c r="V18" s="9"/>
      <c r="W18" s="9"/>
      <c r="X18" s="9"/>
      <c r="Y18" s="8"/>
      <c r="Z18" s="8">
        <v>0.38</v>
      </c>
      <c r="AA18" s="10">
        <f t="shared" si="0"/>
        <v>133.35999999999999</v>
      </c>
    </row>
    <row r="19" spans="1:27" x14ac:dyDescent="0.25">
      <c r="A19" s="115"/>
      <c r="B19" s="6">
        <v>46</v>
      </c>
      <c r="C19" s="7" t="s">
        <v>177</v>
      </c>
      <c r="D19" s="53"/>
      <c r="E19" s="8"/>
      <c r="F19" s="8"/>
      <c r="G19" s="8"/>
      <c r="H19" s="8"/>
      <c r="I19" s="8"/>
      <c r="J19" s="8"/>
      <c r="K19" s="8"/>
      <c r="L19" s="8">
        <v>5808.93</v>
      </c>
      <c r="M19" s="8"/>
      <c r="N19" s="8"/>
      <c r="O19" s="9"/>
      <c r="P19" s="8"/>
      <c r="Q19" s="8"/>
      <c r="R19" s="8"/>
      <c r="S19" s="9">
        <v>0.06</v>
      </c>
      <c r="T19" s="8"/>
      <c r="U19" s="9">
        <v>0.06</v>
      </c>
      <c r="V19" s="9"/>
      <c r="W19" s="9"/>
      <c r="X19" s="9"/>
      <c r="Y19" s="8"/>
      <c r="Z19" s="8"/>
      <c r="AA19" s="10">
        <f t="shared" si="0"/>
        <v>5809.0500000000011</v>
      </c>
    </row>
    <row r="20" spans="1:27" x14ac:dyDescent="0.25">
      <c r="A20" s="115"/>
      <c r="B20" s="6">
        <v>47</v>
      </c>
      <c r="C20" s="7" t="s">
        <v>198</v>
      </c>
      <c r="D20" s="53"/>
      <c r="E20" s="8"/>
      <c r="F20" s="8"/>
      <c r="G20" s="8"/>
      <c r="H20" s="8"/>
      <c r="I20" s="8"/>
      <c r="J20" s="8"/>
      <c r="K20" s="8"/>
      <c r="L20" s="8">
        <v>13.86</v>
      </c>
      <c r="M20" s="8">
        <v>2.4</v>
      </c>
      <c r="N20" s="8"/>
      <c r="O20" s="9"/>
      <c r="P20" s="8"/>
      <c r="Q20" s="8"/>
      <c r="R20" s="8"/>
      <c r="S20" s="9"/>
      <c r="T20" s="8"/>
      <c r="U20" s="9"/>
      <c r="V20" s="9"/>
      <c r="W20" s="9"/>
      <c r="X20" s="9"/>
      <c r="Y20" s="8"/>
      <c r="Z20" s="8"/>
      <c r="AA20" s="10">
        <f t="shared" si="0"/>
        <v>16.259999999999998</v>
      </c>
    </row>
    <row r="21" spans="1:27" ht="15.75" thickBot="1" x14ac:dyDescent="0.3">
      <c r="A21" s="115"/>
      <c r="B21" s="6">
        <v>49</v>
      </c>
      <c r="C21" s="7" t="s">
        <v>174</v>
      </c>
      <c r="D21" s="53"/>
      <c r="E21" s="8"/>
      <c r="F21" s="8"/>
      <c r="G21" s="8"/>
      <c r="H21" s="8"/>
      <c r="I21" s="8">
        <v>2.66</v>
      </c>
      <c r="J21" s="8"/>
      <c r="K21" s="8"/>
      <c r="L21" s="8">
        <v>118.14</v>
      </c>
      <c r="M21" s="8">
        <v>1.26</v>
      </c>
      <c r="N21" s="8"/>
      <c r="O21" s="9"/>
      <c r="P21" s="8"/>
      <c r="Q21" s="8"/>
      <c r="R21" s="8"/>
      <c r="S21" s="9"/>
      <c r="T21" s="9"/>
      <c r="U21" s="9"/>
      <c r="V21" s="9">
        <v>0.49</v>
      </c>
      <c r="W21" s="9"/>
      <c r="X21" s="9"/>
      <c r="Y21" s="9"/>
      <c r="Z21" s="9"/>
      <c r="AA21" s="10">
        <f t="shared" si="0"/>
        <v>122.55</v>
      </c>
    </row>
    <row r="22" spans="1:27" ht="16.5" thickTop="1" thickBot="1" x14ac:dyDescent="0.3">
      <c r="A22" s="103" t="s">
        <v>129</v>
      </c>
      <c r="B22" s="104"/>
      <c r="C22" s="104"/>
      <c r="D22" s="55">
        <f>SUM(D7:D21)</f>
        <v>0</v>
      </c>
      <c r="E22" s="13">
        <f t="shared" ref="E22:AA22" si="1">SUM(E7:E21)</f>
        <v>5.86</v>
      </c>
      <c r="F22" s="13">
        <f t="shared" si="1"/>
        <v>0</v>
      </c>
      <c r="G22" s="13">
        <f t="shared" si="1"/>
        <v>28.880000000000003</v>
      </c>
      <c r="H22" s="13">
        <f t="shared" si="1"/>
        <v>90.09</v>
      </c>
      <c r="I22" s="13">
        <f t="shared" si="1"/>
        <v>41.260000000000005</v>
      </c>
      <c r="J22" s="13">
        <f t="shared" si="1"/>
        <v>0.41</v>
      </c>
      <c r="K22" s="13">
        <f t="shared" si="1"/>
        <v>3.94</v>
      </c>
      <c r="L22" s="13">
        <f t="shared" si="1"/>
        <v>23260.959999999999</v>
      </c>
      <c r="M22" s="13">
        <f t="shared" si="1"/>
        <v>52.94</v>
      </c>
      <c r="N22" s="13">
        <f t="shared" si="1"/>
        <v>0.68</v>
      </c>
      <c r="O22" s="13">
        <f t="shared" si="1"/>
        <v>1522.37</v>
      </c>
      <c r="P22" s="13">
        <f t="shared" si="1"/>
        <v>144.12</v>
      </c>
      <c r="Q22" s="13">
        <f t="shared" si="1"/>
        <v>9.18</v>
      </c>
      <c r="R22" s="13">
        <f t="shared" si="1"/>
        <v>0.36</v>
      </c>
      <c r="S22" s="13">
        <f t="shared" si="1"/>
        <v>45.78</v>
      </c>
      <c r="T22" s="13">
        <f t="shared" si="1"/>
        <v>18.060000000000002</v>
      </c>
      <c r="U22" s="13">
        <f t="shared" si="1"/>
        <v>1.52</v>
      </c>
      <c r="V22" s="13">
        <f t="shared" si="1"/>
        <v>0.49</v>
      </c>
      <c r="W22" s="13">
        <f t="shared" si="1"/>
        <v>0.03</v>
      </c>
      <c r="X22" s="13">
        <f t="shared" si="1"/>
        <v>0.1</v>
      </c>
      <c r="Y22" s="13">
        <f t="shared" si="1"/>
        <v>4.83</v>
      </c>
      <c r="Z22" s="13">
        <f t="shared" si="1"/>
        <v>0.38</v>
      </c>
      <c r="AA22" s="15">
        <f t="shared" si="1"/>
        <v>25232.239999999998</v>
      </c>
    </row>
    <row r="23" spans="1:27" ht="15.75" thickTop="1" x14ac:dyDescent="0.25">
      <c r="A23" s="114" t="s">
        <v>130</v>
      </c>
      <c r="B23" s="6">
        <v>24</v>
      </c>
      <c r="C23" s="7" t="s">
        <v>168</v>
      </c>
      <c r="D23" s="53"/>
      <c r="E23" s="8">
        <v>8.83</v>
      </c>
      <c r="F23" s="8"/>
      <c r="G23" s="8"/>
      <c r="H23" s="8">
        <v>2.92</v>
      </c>
      <c r="I23" s="8"/>
      <c r="J23" s="8"/>
      <c r="K23" s="8"/>
      <c r="L23" s="8">
        <v>49.5</v>
      </c>
      <c r="M23" s="8">
        <v>13.67</v>
      </c>
      <c r="N23" s="8"/>
      <c r="O23" s="9"/>
      <c r="P23" s="8"/>
      <c r="Q23" s="8">
        <v>20.94</v>
      </c>
      <c r="R23" s="8"/>
      <c r="S23" s="9"/>
      <c r="T23" s="9"/>
      <c r="U23" s="9"/>
      <c r="V23" s="9"/>
      <c r="W23" s="9"/>
      <c r="X23" s="9"/>
      <c r="Y23" s="9"/>
      <c r="Z23" s="18"/>
      <c r="AA23" s="10">
        <f>SUM(D23:Z23)</f>
        <v>95.86</v>
      </c>
    </row>
    <row r="24" spans="1:27" x14ac:dyDescent="0.25">
      <c r="A24" s="114"/>
      <c r="B24" s="6">
        <v>28</v>
      </c>
      <c r="C24" s="7" t="s">
        <v>170</v>
      </c>
      <c r="D24" s="53">
        <v>27.91</v>
      </c>
      <c r="E24" s="8"/>
      <c r="F24" s="8">
        <v>3.17</v>
      </c>
      <c r="G24" s="8"/>
      <c r="H24" s="8"/>
      <c r="I24" s="8"/>
      <c r="J24" s="8"/>
      <c r="K24" s="8"/>
      <c r="L24" s="8"/>
      <c r="M24" s="8"/>
      <c r="N24" s="8"/>
      <c r="O24" s="9"/>
      <c r="P24" s="8"/>
      <c r="Q24" s="8"/>
      <c r="R24" s="8"/>
      <c r="S24" s="9"/>
      <c r="T24" s="9"/>
      <c r="U24" s="9"/>
      <c r="V24" s="9"/>
      <c r="W24" s="9"/>
      <c r="X24" s="9"/>
      <c r="Y24" s="9"/>
      <c r="Z24" s="9"/>
      <c r="AA24" s="10">
        <f>SUM(D24:Z24)</f>
        <v>31.08</v>
      </c>
    </row>
    <row r="25" spans="1:27" x14ac:dyDescent="0.25">
      <c r="A25" s="114"/>
      <c r="B25" s="6">
        <v>39</v>
      </c>
      <c r="C25" s="7" t="s">
        <v>173</v>
      </c>
      <c r="D25" s="53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  <c r="P25" s="8"/>
      <c r="Q25" s="8"/>
      <c r="R25" s="8"/>
      <c r="S25" s="9"/>
      <c r="T25" s="9"/>
      <c r="U25" s="9"/>
      <c r="V25" s="9"/>
      <c r="W25" s="9"/>
      <c r="X25" s="9"/>
      <c r="Y25" s="9"/>
      <c r="Z25" s="9"/>
      <c r="AA25" s="10">
        <f>SUM(D25:Z25)</f>
        <v>0</v>
      </c>
    </row>
    <row r="26" spans="1:27" ht="15.75" thickBot="1" x14ac:dyDescent="0.3">
      <c r="A26" s="114"/>
      <c r="B26" s="6"/>
      <c r="C26" s="7"/>
      <c r="D26" s="53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  <c r="P26" s="8"/>
      <c r="Q26" s="8"/>
      <c r="R26" s="8"/>
      <c r="S26" s="9"/>
      <c r="T26" s="9"/>
      <c r="U26" s="9"/>
      <c r="V26" s="9"/>
      <c r="W26" s="9"/>
      <c r="X26" s="9"/>
      <c r="Y26" s="9"/>
      <c r="Z26" s="9"/>
      <c r="AA26" s="10">
        <f>SUM(D26:Z26)</f>
        <v>0</v>
      </c>
    </row>
    <row r="27" spans="1:27" ht="16.5" thickTop="1" thickBot="1" x14ac:dyDescent="0.3">
      <c r="A27" s="103" t="s">
        <v>131</v>
      </c>
      <c r="B27" s="104"/>
      <c r="C27" s="104"/>
      <c r="D27" s="54">
        <f t="shared" ref="D27:AA27" si="2">SUM(D23:D26)</f>
        <v>27.91</v>
      </c>
      <c r="E27" s="15">
        <f t="shared" si="2"/>
        <v>8.83</v>
      </c>
      <c r="F27" s="15">
        <f t="shared" si="2"/>
        <v>3.17</v>
      </c>
      <c r="G27" s="15">
        <f t="shared" si="2"/>
        <v>0</v>
      </c>
      <c r="H27" s="15">
        <f t="shared" si="2"/>
        <v>2.92</v>
      </c>
      <c r="I27" s="15">
        <f t="shared" si="2"/>
        <v>0</v>
      </c>
      <c r="J27" s="15">
        <f t="shared" si="2"/>
        <v>0</v>
      </c>
      <c r="K27" s="15">
        <f t="shared" si="2"/>
        <v>0</v>
      </c>
      <c r="L27" s="15">
        <f t="shared" si="2"/>
        <v>49.5</v>
      </c>
      <c r="M27" s="15">
        <f t="shared" si="2"/>
        <v>13.67</v>
      </c>
      <c r="N27" s="15">
        <f t="shared" si="2"/>
        <v>0</v>
      </c>
      <c r="O27" s="15">
        <f t="shared" si="2"/>
        <v>0</v>
      </c>
      <c r="P27" s="15">
        <f t="shared" si="2"/>
        <v>0</v>
      </c>
      <c r="Q27" s="15">
        <f t="shared" si="2"/>
        <v>20.94</v>
      </c>
      <c r="R27" s="15">
        <f t="shared" si="2"/>
        <v>0</v>
      </c>
      <c r="S27" s="15">
        <f t="shared" si="2"/>
        <v>0</v>
      </c>
      <c r="T27" s="15">
        <f t="shared" si="2"/>
        <v>0</v>
      </c>
      <c r="U27" s="15">
        <f t="shared" si="2"/>
        <v>0</v>
      </c>
      <c r="V27" s="15">
        <f t="shared" si="2"/>
        <v>0</v>
      </c>
      <c r="W27" s="15">
        <f t="shared" si="2"/>
        <v>0</v>
      </c>
      <c r="X27" s="15">
        <f t="shared" si="2"/>
        <v>0</v>
      </c>
      <c r="Y27" s="15">
        <f t="shared" si="2"/>
        <v>0</v>
      </c>
      <c r="Z27" s="15">
        <f t="shared" si="2"/>
        <v>0</v>
      </c>
      <c r="AA27" s="15">
        <f t="shared" si="2"/>
        <v>126.94</v>
      </c>
    </row>
    <row r="28" spans="1:27" ht="16.5" thickTop="1" thickBot="1" x14ac:dyDescent="0.3">
      <c r="A28" s="103" t="s">
        <v>392</v>
      </c>
      <c r="B28" s="104"/>
      <c r="C28" s="104"/>
      <c r="D28" s="54">
        <f t="shared" ref="D28:AA28" si="3">SUM(D22,D27)</f>
        <v>27.91</v>
      </c>
      <c r="E28" s="15">
        <f t="shared" si="3"/>
        <v>14.690000000000001</v>
      </c>
      <c r="F28" s="15">
        <f t="shared" si="3"/>
        <v>3.17</v>
      </c>
      <c r="G28" s="15">
        <f t="shared" si="3"/>
        <v>28.880000000000003</v>
      </c>
      <c r="H28" s="15">
        <f t="shared" si="3"/>
        <v>93.01</v>
      </c>
      <c r="I28" s="15">
        <f t="shared" si="3"/>
        <v>41.260000000000005</v>
      </c>
      <c r="J28" s="15">
        <f t="shared" si="3"/>
        <v>0.41</v>
      </c>
      <c r="K28" s="15">
        <f t="shared" si="3"/>
        <v>3.94</v>
      </c>
      <c r="L28" s="15">
        <f t="shared" si="3"/>
        <v>23310.46</v>
      </c>
      <c r="M28" s="15">
        <f t="shared" si="3"/>
        <v>66.61</v>
      </c>
      <c r="N28" s="15">
        <f t="shared" si="3"/>
        <v>0.68</v>
      </c>
      <c r="O28" s="15">
        <f t="shared" si="3"/>
        <v>1522.37</v>
      </c>
      <c r="P28" s="15">
        <f t="shared" si="3"/>
        <v>144.12</v>
      </c>
      <c r="Q28" s="15">
        <f t="shared" si="3"/>
        <v>30.12</v>
      </c>
      <c r="R28" s="15">
        <f t="shared" si="3"/>
        <v>0.36</v>
      </c>
      <c r="S28" s="15">
        <f t="shared" si="3"/>
        <v>45.78</v>
      </c>
      <c r="T28" s="15">
        <f t="shared" si="3"/>
        <v>18.060000000000002</v>
      </c>
      <c r="U28" s="15">
        <f t="shared" si="3"/>
        <v>1.52</v>
      </c>
      <c r="V28" s="15">
        <f t="shared" si="3"/>
        <v>0.49</v>
      </c>
      <c r="W28" s="15">
        <f t="shared" si="3"/>
        <v>0.03</v>
      </c>
      <c r="X28" s="15">
        <f t="shared" si="3"/>
        <v>0.1</v>
      </c>
      <c r="Y28" s="15">
        <f t="shared" si="3"/>
        <v>4.83</v>
      </c>
      <c r="Z28" s="15">
        <f t="shared" si="3"/>
        <v>0.38</v>
      </c>
      <c r="AA28" s="15">
        <f t="shared" si="3"/>
        <v>25359.179999999997</v>
      </c>
    </row>
    <row r="29" spans="1:27" ht="15.75" thickTop="1" x14ac:dyDescent="0.25">
      <c r="A29" s="48" t="s">
        <v>193</v>
      </c>
      <c r="B29" s="48"/>
      <c r="C29" s="48"/>
      <c r="D29" s="48"/>
      <c r="E29" s="48"/>
      <c r="F29" s="48"/>
      <c r="G29" s="48"/>
      <c r="H29" s="48"/>
      <c r="I29" s="48"/>
      <c r="J29" s="47"/>
      <c r="K29" s="47"/>
      <c r="L29" s="47"/>
    </row>
    <row r="30" spans="1:27" x14ac:dyDescent="0.25">
      <c r="A30" s="48" t="s">
        <v>419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</row>
  </sheetData>
  <mergeCells count="8">
    <mergeCell ref="A27:C27"/>
    <mergeCell ref="A28:C28"/>
    <mergeCell ref="A4:C5"/>
    <mergeCell ref="AA4:AA6"/>
    <mergeCell ref="A8:A21"/>
    <mergeCell ref="A22:C22"/>
    <mergeCell ref="A23:A26"/>
    <mergeCell ref="D4:Y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colBreaks count="1" manualBreakCount="1">
    <brk id="13" min="21" max="2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T31"/>
  <sheetViews>
    <sheetView topLeftCell="A15" workbookViewId="0">
      <selection activeCell="A30" sqref="A30:A31"/>
    </sheetView>
  </sheetViews>
  <sheetFormatPr baseColWidth="10" defaultRowHeight="15" x14ac:dyDescent="0.25"/>
  <cols>
    <col min="1" max="1" width="8.7109375" customWidth="1"/>
    <col min="2" max="2" width="5.140625" bestFit="1" customWidth="1"/>
    <col min="3" max="3" width="18.28515625" customWidth="1"/>
    <col min="4" max="4" width="9.5703125" customWidth="1"/>
    <col min="5" max="5" width="8" customWidth="1"/>
    <col min="6" max="6" width="9.140625" customWidth="1"/>
    <col min="8" max="8" width="8.28515625" bestFit="1" customWidth="1"/>
    <col min="9" max="9" width="9" customWidth="1"/>
    <col min="10" max="10" width="13.42578125" customWidth="1"/>
    <col min="11" max="11" width="10.28515625" customWidth="1"/>
    <col min="12" max="12" width="10.140625" customWidth="1"/>
    <col min="15" max="15" width="8.5703125" bestFit="1" customWidth="1"/>
    <col min="16" max="16" width="13.7109375" customWidth="1"/>
    <col min="17" max="17" width="8.85546875" customWidth="1"/>
    <col min="18" max="18" width="6.85546875" bestFit="1" customWidth="1"/>
    <col min="19" max="19" width="9.7109375" bestFit="1" customWidth="1"/>
    <col min="20" max="20" width="8" bestFit="1" customWidth="1"/>
    <col min="21" max="21" width="11" bestFit="1" customWidth="1"/>
    <col min="22" max="22" width="8.5703125" bestFit="1" customWidth="1"/>
    <col min="23" max="23" width="8.42578125" customWidth="1"/>
    <col min="24" max="24" width="7.28515625" bestFit="1" customWidth="1"/>
    <col min="25" max="25" width="10.28515625" bestFit="1" customWidth="1"/>
    <col min="26" max="26" width="10.42578125" customWidth="1"/>
  </cols>
  <sheetData>
    <row r="2" spans="1:26" ht="15.75" x14ac:dyDescent="0.25">
      <c r="A2" s="43" t="s">
        <v>218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4" spans="1:26" x14ac:dyDescent="0.25">
      <c r="A4" s="106" t="s">
        <v>216</v>
      </c>
      <c r="B4" s="107"/>
      <c r="C4" s="122"/>
      <c r="D4" s="108" t="s">
        <v>1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4"/>
      <c r="X4" s="36"/>
      <c r="Y4" s="36"/>
      <c r="Z4" s="111" t="s">
        <v>182</v>
      </c>
    </row>
    <row r="5" spans="1:26" x14ac:dyDescent="0.25">
      <c r="A5" s="107"/>
      <c r="B5" s="107"/>
      <c r="C5" s="122"/>
      <c r="D5" s="3">
        <v>1</v>
      </c>
      <c r="E5" s="3">
        <v>4</v>
      </c>
      <c r="F5" s="3">
        <v>8</v>
      </c>
      <c r="G5" s="3">
        <v>24</v>
      </c>
      <c r="H5" s="3">
        <v>49</v>
      </c>
      <c r="I5" s="3">
        <v>52</v>
      </c>
      <c r="J5" s="3">
        <v>62</v>
      </c>
      <c r="K5" s="3">
        <v>63</v>
      </c>
      <c r="L5" s="3">
        <v>64</v>
      </c>
      <c r="M5" s="3">
        <v>65</v>
      </c>
      <c r="N5" s="3">
        <v>66</v>
      </c>
      <c r="O5" s="3">
        <v>69</v>
      </c>
      <c r="P5" s="3">
        <v>78</v>
      </c>
      <c r="Q5" s="3">
        <v>99</v>
      </c>
      <c r="R5" s="3">
        <v>101</v>
      </c>
      <c r="S5" s="3">
        <v>109</v>
      </c>
      <c r="T5" s="3">
        <v>113</v>
      </c>
      <c r="U5" s="3">
        <v>115</v>
      </c>
      <c r="V5" s="3">
        <v>117</v>
      </c>
      <c r="W5" s="3">
        <v>120</v>
      </c>
      <c r="X5" s="3">
        <v>193</v>
      </c>
      <c r="Y5" s="3">
        <v>216</v>
      </c>
      <c r="Z5" s="112"/>
    </row>
    <row r="6" spans="1:26" ht="65.25" customHeight="1" thickBot="1" x14ac:dyDescent="0.3">
      <c r="A6" s="5" t="s">
        <v>2</v>
      </c>
      <c r="B6" s="5" t="s">
        <v>161</v>
      </c>
      <c r="C6" s="49" t="s">
        <v>162</v>
      </c>
      <c r="D6" s="5" t="s">
        <v>194</v>
      </c>
      <c r="E6" s="5" t="s">
        <v>8</v>
      </c>
      <c r="F6" s="5" t="s">
        <v>10</v>
      </c>
      <c r="G6" s="5" t="s">
        <v>163</v>
      </c>
      <c r="H6" s="5" t="s">
        <v>15</v>
      </c>
      <c r="I6" s="5" t="s">
        <v>16</v>
      </c>
      <c r="J6" s="5" t="s">
        <v>18</v>
      </c>
      <c r="K6" s="5" t="s">
        <v>19</v>
      </c>
      <c r="L6" s="5" t="s">
        <v>20</v>
      </c>
      <c r="M6" s="5" t="s">
        <v>21</v>
      </c>
      <c r="N6" s="5" t="s">
        <v>22</v>
      </c>
      <c r="O6" s="5" t="s">
        <v>23</v>
      </c>
      <c r="P6" s="5" t="s">
        <v>226</v>
      </c>
      <c r="Q6" s="5" t="s">
        <v>25</v>
      </c>
      <c r="R6" s="5" t="s">
        <v>164</v>
      </c>
      <c r="S6" s="5" t="s">
        <v>385</v>
      </c>
      <c r="T6" s="5" t="s">
        <v>31</v>
      </c>
      <c r="U6" s="5" t="s">
        <v>32</v>
      </c>
      <c r="V6" s="5" t="s">
        <v>386</v>
      </c>
      <c r="W6" s="5" t="s">
        <v>33</v>
      </c>
      <c r="X6" s="5" t="s">
        <v>37</v>
      </c>
      <c r="Y6" s="5" t="s">
        <v>42</v>
      </c>
      <c r="Z6" s="113"/>
    </row>
    <row r="7" spans="1:26" ht="15.75" thickTop="1" x14ac:dyDescent="0.25">
      <c r="A7" s="50"/>
      <c r="B7" s="6">
        <v>5</v>
      </c>
      <c r="C7" s="7" t="s">
        <v>196</v>
      </c>
      <c r="D7" s="53"/>
      <c r="E7" s="8"/>
      <c r="F7" s="8"/>
      <c r="G7" s="8"/>
      <c r="H7" s="8"/>
      <c r="I7" s="8"/>
      <c r="J7" s="8"/>
      <c r="K7" s="8"/>
      <c r="L7" s="8"/>
      <c r="M7" s="9"/>
      <c r="N7" s="8"/>
      <c r="O7" s="8"/>
      <c r="P7" s="8"/>
      <c r="Q7" s="8"/>
      <c r="R7" s="9"/>
      <c r="S7" s="8"/>
      <c r="T7" s="9"/>
      <c r="U7" s="9"/>
      <c r="V7" s="9"/>
      <c r="W7" s="9"/>
      <c r="X7" s="8"/>
      <c r="Y7" s="8"/>
      <c r="Z7" s="10">
        <f t="shared" ref="Z7:Z22" si="0">SUM(D7:Y7)</f>
        <v>0</v>
      </c>
    </row>
    <row r="8" spans="1:26" x14ac:dyDescent="0.25">
      <c r="A8" s="114" t="s">
        <v>50</v>
      </c>
      <c r="B8" s="6">
        <v>6</v>
      </c>
      <c r="C8" s="7" t="s">
        <v>165</v>
      </c>
      <c r="D8" s="53"/>
      <c r="E8" s="8"/>
      <c r="F8" s="8"/>
      <c r="G8" s="8"/>
      <c r="H8" s="8"/>
      <c r="I8" s="8"/>
      <c r="J8" s="8">
        <v>157.69</v>
      </c>
      <c r="K8" s="8"/>
      <c r="L8" s="8"/>
      <c r="M8" s="9"/>
      <c r="N8" s="8">
        <v>48.32</v>
      </c>
      <c r="O8" s="8"/>
      <c r="P8" s="8"/>
      <c r="Q8" s="8"/>
      <c r="R8" s="9"/>
      <c r="S8" s="8"/>
      <c r="T8" s="9"/>
      <c r="U8" s="9"/>
      <c r="V8" s="9"/>
      <c r="W8" s="9"/>
      <c r="X8" s="8"/>
      <c r="Y8" s="8"/>
      <c r="Z8" s="10">
        <f t="shared" si="0"/>
        <v>206.01</v>
      </c>
    </row>
    <row r="9" spans="1:26" x14ac:dyDescent="0.25">
      <c r="A9" s="115"/>
      <c r="B9" s="6">
        <v>10</v>
      </c>
      <c r="C9" s="7" t="s">
        <v>166</v>
      </c>
      <c r="D9" s="53"/>
      <c r="E9" s="8"/>
      <c r="F9" s="8"/>
      <c r="G9" s="8"/>
      <c r="H9" s="8"/>
      <c r="I9" s="8"/>
      <c r="J9" s="8">
        <v>1357.7100000000003</v>
      </c>
      <c r="K9" s="8">
        <v>0.11</v>
      </c>
      <c r="L9" s="8"/>
      <c r="M9" s="9">
        <v>6.1199999999999992</v>
      </c>
      <c r="N9" s="8">
        <v>168.5</v>
      </c>
      <c r="O9" s="8"/>
      <c r="P9" s="8"/>
      <c r="Q9" s="8"/>
      <c r="R9" s="9"/>
      <c r="S9" s="8"/>
      <c r="T9" s="9"/>
      <c r="U9" s="9"/>
      <c r="V9" s="9"/>
      <c r="W9" s="9"/>
      <c r="X9" s="8"/>
      <c r="Y9" s="8"/>
      <c r="Z9" s="10">
        <f t="shared" si="0"/>
        <v>1532.44</v>
      </c>
    </row>
    <row r="10" spans="1:26" x14ac:dyDescent="0.25">
      <c r="A10" s="115"/>
      <c r="B10" s="6">
        <v>13</v>
      </c>
      <c r="C10" s="7" t="s">
        <v>176</v>
      </c>
      <c r="D10" s="53"/>
      <c r="E10" s="8"/>
      <c r="F10" s="8"/>
      <c r="G10" s="8"/>
      <c r="H10" s="8"/>
      <c r="I10" s="8"/>
      <c r="J10" s="8"/>
      <c r="K10" s="8"/>
      <c r="L10" s="8"/>
      <c r="M10" s="9"/>
      <c r="N10" s="8"/>
      <c r="O10" s="8"/>
      <c r="P10" s="8"/>
      <c r="Q10" s="8"/>
      <c r="R10" s="9"/>
      <c r="S10" s="8"/>
      <c r="T10" s="9"/>
      <c r="U10" s="9"/>
      <c r="V10" s="9"/>
      <c r="W10" s="9"/>
      <c r="X10" s="8"/>
      <c r="Y10" s="8"/>
      <c r="Z10" s="10">
        <f t="shared" si="0"/>
        <v>0</v>
      </c>
    </row>
    <row r="11" spans="1:26" x14ac:dyDescent="0.25">
      <c r="A11" s="115"/>
      <c r="B11" s="6">
        <v>15</v>
      </c>
      <c r="C11" s="7" t="s">
        <v>234</v>
      </c>
      <c r="D11" s="8">
        <v>4.57</v>
      </c>
      <c r="E11" s="8"/>
      <c r="F11" s="8"/>
      <c r="G11" s="8"/>
      <c r="H11" s="8"/>
      <c r="I11" s="8"/>
      <c r="J11" s="8"/>
      <c r="K11" s="8"/>
      <c r="L11" s="8"/>
      <c r="M11" s="9"/>
      <c r="N11" s="8"/>
      <c r="O11" s="8"/>
      <c r="P11" s="8"/>
      <c r="Q11" s="8"/>
      <c r="R11" s="9"/>
      <c r="S11" s="8"/>
      <c r="T11" s="9"/>
      <c r="U11" s="9"/>
      <c r="V11" s="9"/>
      <c r="W11" s="9"/>
      <c r="X11" s="8"/>
      <c r="Y11" s="8"/>
      <c r="Z11" s="10">
        <f t="shared" si="0"/>
        <v>4.57</v>
      </c>
    </row>
    <row r="12" spans="1:26" x14ac:dyDescent="0.25">
      <c r="A12" s="115"/>
      <c r="B12" s="6">
        <v>19</v>
      </c>
      <c r="C12" s="7" t="s">
        <v>167</v>
      </c>
      <c r="D12" s="53"/>
      <c r="E12" s="8"/>
      <c r="F12" s="8"/>
      <c r="G12" s="8"/>
      <c r="H12" s="8"/>
      <c r="I12" s="8"/>
      <c r="J12" s="8"/>
      <c r="K12" s="8"/>
      <c r="L12" s="8"/>
      <c r="M12" s="9"/>
      <c r="N12" s="8"/>
      <c r="O12" s="8"/>
      <c r="P12" s="8"/>
      <c r="Q12" s="8"/>
      <c r="R12" s="9">
        <v>0.49</v>
      </c>
      <c r="S12" s="8"/>
      <c r="T12" s="9">
        <v>1.46</v>
      </c>
      <c r="U12" s="9"/>
      <c r="V12" s="9"/>
      <c r="W12" s="9"/>
      <c r="X12" s="8"/>
      <c r="Y12" s="8"/>
      <c r="Z12" s="10">
        <f t="shared" si="0"/>
        <v>1.95</v>
      </c>
    </row>
    <row r="13" spans="1:26" x14ac:dyDescent="0.25">
      <c r="A13" s="115"/>
      <c r="B13" s="6">
        <v>24</v>
      </c>
      <c r="C13" s="7" t="s">
        <v>168</v>
      </c>
      <c r="D13" s="53"/>
      <c r="E13" s="8"/>
      <c r="F13" s="8"/>
      <c r="G13" s="8"/>
      <c r="H13" s="8"/>
      <c r="I13" s="8">
        <v>3.94</v>
      </c>
      <c r="J13" s="8">
        <v>13031.020000000004</v>
      </c>
      <c r="K13" s="8">
        <v>7.32</v>
      </c>
      <c r="L13" s="8">
        <v>1.43</v>
      </c>
      <c r="M13" s="8">
        <v>1753.5099999999998</v>
      </c>
      <c r="N13" s="8">
        <v>56.56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10">
        <f t="shared" si="0"/>
        <v>14853.780000000004</v>
      </c>
    </row>
    <row r="14" spans="1:26" x14ac:dyDescent="0.25">
      <c r="A14" s="115"/>
      <c r="B14" s="6">
        <v>27</v>
      </c>
      <c r="C14" s="7" t="s">
        <v>169</v>
      </c>
      <c r="D14" s="53"/>
      <c r="E14" s="8">
        <v>3.88</v>
      </c>
      <c r="F14" s="8"/>
      <c r="G14" s="8"/>
      <c r="H14" s="8">
        <v>0.54</v>
      </c>
      <c r="I14" s="8"/>
      <c r="J14" s="8">
        <v>173.92</v>
      </c>
      <c r="K14" s="8">
        <v>37.96</v>
      </c>
      <c r="L14" s="8">
        <v>10.029999999999999</v>
      </c>
      <c r="M14" s="8">
        <v>0.05</v>
      </c>
      <c r="N14" s="8">
        <v>0.06</v>
      </c>
      <c r="O14" s="8"/>
      <c r="P14" s="8">
        <v>6.99</v>
      </c>
      <c r="Q14" s="8">
        <v>0.57999999999999996</v>
      </c>
      <c r="R14" s="8"/>
      <c r="S14" s="8">
        <v>23.509999999999998</v>
      </c>
      <c r="T14" s="8"/>
      <c r="U14" s="8"/>
      <c r="V14" s="8"/>
      <c r="W14" s="8"/>
      <c r="X14" s="8">
        <v>0.05</v>
      </c>
      <c r="Y14" s="8"/>
      <c r="Z14" s="10">
        <f t="shared" si="0"/>
        <v>257.57000000000005</v>
      </c>
    </row>
    <row r="15" spans="1:26" x14ac:dyDescent="0.25">
      <c r="A15" s="115"/>
      <c r="B15" s="6">
        <v>28</v>
      </c>
      <c r="C15" s="7" t="s">
        <v>170</v>
      </c>
      <c r="D15" s="53"/>
      <c r="E15" s="8"/>
      <c r="F15" s="8"/>
      <c r="G15" s="8"/>
      <c r="H15" s="8"/>
      <c r="I15" s="8"/>
      <c r="J15" s="8"/>
      <c r="K15" s="8"/>
      <c r="L15" s="8"/>
      <c r="M15" s="9"/>
      <c r="N15" s="8"/>
      <c r="O15" s="8"/>
      <c r="P15" s="8"/>
      <c r="Q15" s="8"/>
      <c r="R15" s="9"/>
      <c r="S15" s="8"/>
      <c r="T15" s="9"/>
      <c r="U15" s="9"/>
      <c r="V15" s="9"/>
      <c r="W15" s="9"/>
      <c r="X15" s="8"/>
      <c r="Y15" s="8"/>
      <c r="Z15" s="10">
        <f t="shared" si="0"/>
        <v>0</v>
      </c>
    </row>
    <row r="16" spans="1:26" x14ac:dyDescent="0.25">
      <c r="A16" s="115"/>
      <c r="B16" s="6">
        <v>32</v>
      </c>
      <c r="C16" s="7" t="s">
        <v>171</v>
      </c>
      <c r="D16" s="53"/>
      <c r="E16" s="30"/>
      <c r="F16" s="30"/>
      <c r="G16" s="30"/>
      <c r="H16" s="30"/>
      <c r="I16" s="30"/>
      <c r="J16" s="30">
        <v>306.69</v>
      </c>
      <c r="K16" s="30">
        <v>2.31</v>
      </c>
      <c r="L16" s="30"/>
      <c r="M16" s="30">
        <v>0.49</v>
      </c>
      <c r="N16" s="30"/>
      <c r="O16" s="30"/>
      <c r="P16" s="30"/>
      <c r="Q16" s="30"/>
      <c r="R16" s="30"/>
      <c r="S16" s="30"/>
      <c r="T16" s="30"/>
      <c r="U16" s="30"/>
      <c r="V16" s="30">
        <v>0.03</v>
      </c>
      <c r="W16" s="30"/>
      <c r="X16" s="30"/>
      <c r="Y16" s="30"/>
      <c r="Z16" s="10">
        <f t="shared" si="0"/>
        <v>309.52</v>
      </c>
    </row>
    <row r="17" spans="1:72" x14ac:dyDescent="0.25">
      <c r="A17" s="115"/>
      <c r="B17" s="6">
        <v>34</v>
      </c>
      <c r="C17" s="7" t="s">
        <v>172</v>
      </c>
      <c r="D17" s="53"/>
      <c r="E17" s="8"/>
      <c r="F17" s="8"/>
      <c r="G17" s="8"/>
      <c r="H17" s="8"/>
      <c r="I17" s="8"/>
      <c r="J17" s="8">
        <v>289.92999999999995</v>
      </c>
      <c r="K17" s="8"/>
      <c r="L17" s="8"/>
      <c r="M17" s="9"/>
      <c r="N17" s="8"/>
      <c r="O17" s="8"/>
      <c r="P17" s="8"/>
      <c r="Q17" s="8"/>
      <c r="R17" s="9"/>
      <c r="S17" s="9"/>
      <c r="T17" s="9"/>
      <c r="U17" s="9"/>
      <c r="V17" s="9"/>
      <c r="W17" s="9"/>
      <c r="X17" s="9"/>
      <c r="Y17" s="9"/>
      <c r="Z17" s="10">
        <f t="shared" si="0"/>
        <v>289.92999999999995</v>
      </c>
    </row>
    <row r="18" spans="1:72" x14ac:dyDescent="0.25">
      <c r="A18" s="115"/>
      <c r="B18" s="6">
        <v>37</v>
      </c>
      <c r="C18" s="7" t="s">
        <v>200</v>
      </c>
      <c r="D18" s="53"/>
      <c r="E18" s="8"/>
      <c r="F18" s="8"/>
      <c r="G18" s="8"/>
      <c r="H18" s="8"/>
      <c r="I18" s="8"/>
      <c r="J18" s="8"/>
      <c r="K18" s="8"/>
      <c r="L18" s="8"/>
      <c r="M18" s="9"/>
      <c r="N18" s="8"/>
      <c r="O18" s="8"/>
      <c r="P18" s="8"/>
      <c r="Q18" s="8"/>
      <c r="R18" s="9">
        <v>1.41</v>
      </c>
      <c r="S18" s="9"/>
      <c r="T18" s="9"/>
      <c r="U18" s="9"/>
      <c r="V18" s="9"/>
      <c r="W18" s="9">
        <v>0.11</v>
      </c>
      <c r="X18" s="9"/>
      <c r="Y18" s="9"/>
      <c r="Z18" s="10">
        <f t="shared" si="0"/>
        <v>1.52</v>
      </c>
    </row>
    <row r="19" spans="1:72" x14ac:dyDescent="0.25">
      <c r="A19" s="115"/>
      <c r="B19" s="6">
        <v>39</v>
      </c>
      <c r="C19" s="7" t="s">
        <v>173</v>
      </c>
      <c r="D19" s="53"/>
      <c r="E19" s="8">
        <v>1</v>
      </c>
      <c r="F19" s="8"/>
      <c r="G19" s="8"/>
      <c r="H19" s="8"/>
      <c r="I19" s="8"/>
      <c r="J19" s="8">
        <v>132.98000000000002</v>
      </c>
      <c r="K19" s="8">
        <v>5.5</v>
      </c>
      <c r="L19" s="8"/>
      <c r="M19" s="9"/>
      <c r="N19" s="8"/>
      <c r="O19" s="8"/>
      <c r="P19" s="8"/>
      <c r="Q19" s="8"/>
      <c r="R19" s="9"/>
      <c r="S19" s="8">
        <v>0.12</v>
      </c>
      <c r="T19" s="9"/>
      <c r="U19" s="9"/>
      <c r="V19" s="9"/>
      <c r="W19" s="9"/>
      <c r="X19" s="8"/>
      <c r="Y19" s="8">
        <v>0.38</v>
      </c>
      <c r="Z19" s="10">
        <f t="shared" si="0"/>
        <v>139.98000000000002</v>
      </c>
    </row>
    <row r="20" spans="1:72" x14ac:dyDescent="0.25">
      <c r="A20" s="115"/>
      <c r="B20" s="6">
        <v>46</v>
      </c>
      <c r="C20" s="7" t="s">
        <v>177</v>
      </c>
      <c r="D20" s="53"/>
      <c r="E20" s="8"/>
      <c r="F20" s="8"/>
      <c r="G20" s="8"/>
      <c r="H20" s="8"/>
      <c r="I20" s="8"/>
      <c r="J20" s="8">
        <v>5808.93</v>
      </c>
      <c r="K20" s="8"/>
      <c r="L20" s="8"/>
      <c r="M20" s="9"/>
      <c r="N20" s="8"/>
      <c r="O20" s="8"/>
      <c r="P20" s="8"/>
      <c r="Q20" s="8"/>
      <c r="R20" s="9">
        <v>0.06</v>
      </c>
      <c r="S20" s="8"/>
      <c r="T20" s="9">
        <v>0.05</v>
      </c>
      <c r="U20" s="9"/>
      <c r="V20" s="9"/>
      <c r="W20" s="9"/>
      <c r="X20" s="8"/>
      <c r="Y20" s="8"/>
      <c r="Z20" s="10">
        <f t="shared" si="0"/>
        <v>5809.0400000000009</v>
      </c>
    </row>
    <row r="21" spans="1:72" x14ac:dyDescent="0.25">
      <c r="A21" s="115"/>
      <c r="B21" s="6">
        <v>47</v>
      </c>
      <c r="C21" s="7" t="s">
        <v>198</v>
      </c>
      <c r="D21" s="53"/>
      <c r="E21" s="8"/>
      <c r="F21" s="8"/>
      <c r="G21" s="8"/>
      <c r="H21" s="8"/>
      <c r="I21" s="8"/>
      <c r="J21" s="8"/>
      <c r="K21" s="8"/>
      <c r="L21" s="8"/>
      <c r="M21" s="9"/>
      <c r="N21" s="8"/>
      <c r="O21" s="8"/>
      <c r="P21" s="8"/>
      <c r="Q21" s="8"/>
      <c r="R21" s="9"/>
      <c r="S21" s="8"/>
      <c r="T21" s="9"/>
      <c r="U21" s="9"/>
      <c r="V21" s="9"/>
      <c r="W21" s="9"/>
      <c r="X21" s="8"/>
      <c r="Y21" s="8"/>
      <c r="Z21" s="10">
        <f t="shared" si="0"/>
        <v>0</v>
      </c>
    </row>
    <row r="22" spans="1:72" ht="15.75" thickBot="1" x14ac:dyDescent="0.3">
      <c r="A22" s="115"/>
      <c r="B22" s="6">
        <v>49</v>
      </c>
      <c r="C22" s="7" t="s">
        <v>174</v>
      </c>
      <c r="D22" s="53"/>
      <c r="E22" s="8"/>
      <c r="F22" s="8"/>
      <c r="G22" s="8">
        <v>2.68</v>
      </c>
      <c r="H22" s="8"/>
      <c r="I22" s="8"/>
      <c r="J22" s="8">
        <v>0.05</v>
      </c>
      <c r="K22" s="8">
        <v>1.27</v>
      </c>
      <c r="L22" s="8"/>
      <c r="M22" s="9"/>
      <c r="N22" s="8"/>
      <c r="O22" s="8"/>
      <c r="P22" s="8"/>
      <c r="Q22" s="8"/>
      <c r="R22" s="9"/>
      <c r="S22" s="9"/>
      <c r="T22" s="9"/>
      <c r="U22" s="9">
        <v>0.49</v>
      </c>
      <c r="V22" s="9"/>
      <c r="W22" s="9"/>
      <c r="X22" s="9"/>
      <c r="Y22" s="9"/>
      <c r="Z22" s="10">
        <f t="shared" si="0"/>
        <v>4.49</v>
      </c>
    </row>
    <row r="23" spans="1:72" s="64" customFormat="1" ht="16.5" thickTop="1" thickBot="1" x14ac:dyDescent="0.3">
      <c r="A23" s="103" t="s">
        <v>129</v>
      </c>
      <c r="B23" s="104"/>
      <c r="C23" s="104"/>
      <c r="D23" s="55">
        <f>SUM(D7:D22)</f>
        <v>4.57</v>
      </c>
      <c r="E23" s="15">
        <f t="shared" ref="E23:Y23" si="1">SUM(E7:E22)</f>
        <v>4.88</v>
      </c>
      <c r="F23" s="15">
        <f t="shared" si="1"/>
        <v>0</v>
      </c>
      <c r="G23" s="15">
        <f t="shared" si="1"/>
        <v>2.68</v>
      </c>
      <c r="H23" s="15">
        <f t="shared" si="1"/>
        <v>0.54</v>
      </c>
      <c r="I23" s="15">
        <f t="shared" si="1"/>
        <v>3.94</v>
      </c>
      <c r="J23" s="15">
        <f t="shared" si="1"/>
        <v>21258.920000000002</v>
      </c>
      <c r="K23" s="15">
        <f t="shared" si="1"/>
        <v>54.470000000000006</v>
      </c>
      <c r="L23" s="15">
        <f t="shared" si="1"/>
        <v>11.459999999999999</v>
      </c>
      <c r="M23" s="15">
        <f t="shared" si="1"/>
        <v>1760.1699999999996</v>
      </c>
      <c r="N23" s="15">
        <f t="shared" si="1"/>
        <v>273.44</v>
      </c>
      <c r="O23" s="15">
        <f t="shared" si="1"/>
        <v>0</v>
      </c>
      <c r="P23" s="15">
        <f t="shared" si="1"/>
        <v>6.99</v>
      </c>
      <c r="Q23" s="15">
        <f t="shared" si="1"/>
        <v>0.57999999999999996</v>
      </c>
      <c r="R23" s="15">
        <f t="shared" si="1"/>
        <v>1.96</v>
      </c>
      <c r="S23" s="15">
        <f t="shared" si="1"/>
        <v>23.63</v>
      </c>
      <c r="T23" s="15">
        <f t="shared" si="1"/>
        <v>1.51</v>
      </c>
      <c r="U23" s="15">
        <f t="shared" si="1"/>
        <v>0.49</v>
      </c>
      <c r="V23" s="15">
        <f t="shared" si="1"/>
        <v>0.03</v>
      </c>
      <c r="W23" s="15">
        <f t="shared" si="1"/>
        <v>0.11</v>
      </c>
      <c r="X23" s="15">
        <f t="shared" si="1"/>
        <v>0.05</v>
      </c>
      <c r="Y23" s="15">
        <f t="shared" si="1"/>
        <v>0.38</v>
      </c>
      <c r="Z23" s="15">
        <f>SUM(Z7:Z22)</f>
        <v>23410.800000000007</v>
      </c>
    </row>
    <row r="24" spans="1:72" ht="15.75" thickTop="1" x14ac:dyDescent="0.25">
      <c r="A24" s="114" t="s">
        <v>130</v>
      </c>
      <c r="B24" s="6">
        <v>24</v>
      </c>
      <c r="C24" s="7" t="s">
        <v>168</v>
      </c>
      <c r="D24" s="65">
        <v>2.92</v>
      </c>
      <c r="E24" s="8">
        <v>8.83</v>
      </c>
      <c r="F24" s="8"/>
      <c r="G24" s="8"/>
      <c r="H24" s="8"/>
      <c r="I24" s="8"/>
      <c r="J24" s="8">
        <v>33.61</v>
      </c>
      <c r="K24" s="8">
        <v>3.91</v>
      </c>
      <c r="L24" s="8"/>
      <c r="M24" s="9"/>
      <c r="N24" s="8"/>
      <c r="O24" s="8"/>
      <c r="P24" s="8"/>
      <c r="Q24" s="8"/>
      <c r="R24" s="9"/>
      <c r="S24" s="9"/>
      <c r="T24" s="9"/>
      <c r="U24" s="9"/>
      <c r="V24" s="9"/>
      <c r="W24" s="9"/>
      <c r="X24" s="9"/>
      <c r="Y24" s="18"/>
      <c r="Z24" s="10">
        <f>SUM(D24:Y24)</f>
        <v>49.269999999999996</v>
      </c>
    </row>
    <row r="25" spans="1:72" x14ac:dyDescent="0.25">
      <c r="A25" s="114"/>
      <c r="B25" s="6">
        <v>28</v>
      </c>
      <c r="C25" s="7" t="s">
        <v>170</v>
      </c>
      <c r="D25" s="53"/>
      <c r="E25" s="8"/>
      <c r="F25" s="8"/>
      <c r="G25" s="8"/>
      <c r="H25" s="8"/>
      <c r="I25" s="8"/>
      <c r="J25" s="8"/>
      <c r="K25" s="8"/>
      <c r="L25" s="8"/>
      <c r="M25" s="9"/>
      <c r="N25" s="8"/>
      <c r="O25" s="8"/>
      <c r="P25" s="8"/>
      <c r="Q25" s="8"/>
      <c r="R25" s="9"/>
      <c r="S25" s="9"/>
      <c r="T25" s="9"/>
      <c r="U25" s="9"/>
      <c r="V25" s="9"/>
      <c r="W25" s="9"/>
      <c r="X25" s="9"/>
      <c r="Y25" s="9"/>
      <c r="Z25" s="10">
        <f>SUM(D25:Y25)</f>
        <v>0</v>
      </c>
    </row>
    <row r="26" spans="1:72" x14ac:dyDescent="0.25">
      <c r="A26" s="114"/>
      <c r="B26" s="6">
        <v>39</v>
      </c>
      <c r="C26" s="7" t="s">
        <v>173</v>
      </c>
      <c r="D26" s="53"/>
      <c r="E26" s="8"/>
      <c r="F26" s="8"/>
      <c r="G26" s="8"/>
      <c r="H26" s="8"/>
      <c r="I26" s="8"/>
      <c r="J26" s="8"/>
      <c r="K26" s="8"/>
      <c r="L26" s="8"/>
      <c r="M26" s="9"/>
      <c r="N26" s="8"/>
      <c r="O26" s="8"/>
      <c r="P26" s="8"/>
      <c r="Q26" s="8"/>
      <c r="R26" s="9"/>
      <c r="S26" s="9"/>
      <c r="T26" s="9"/>
      <c r="U26" s="9"/>
      <c r="V26" s="9"/>
      <c r="W26" s="9"/>
      <c r="X26" s="9"/>
      <c r="Y26" s="9"/>
      <c r="Z26" s="10">
        <f>SUM(D26:Y26)</f>
        <v>0</v>
      </c>
    </row>
    <row r="27" spans="1:72" ht="15.75" thickBot="1" x14ac:dyDescent="0.3">
      <c r="A27" s="114"/>
      <c r="B27" s="6"/>
      <c r="C27" s="7"/>
      <c r="D27" s="53"/>
      <c r="E27" s="8"/>
      <c r="F27" s="8"/>
      <c r="G27" s="8"/>
      <c r="H27" s="8"/>
      <c r="I27" s="8"/>
      <c r="J27" s="8"/>
      <c r="K27" s="8"/>
      <c r="L27" s="8"/>
      <c r="M27" s="9"/>
      <c r="N27" s="8"/>
      <c r="O27" s="8"/>
      <c r="P27" s="8"/>
      <c r="Q27" s="8"/>
      <c r="R27" s="9"/>
      <c r="S27" s="9"/>
      <c r="T27" s="9"/>
      <c r="U27" s="9"/>
      <c r="V27" s="9"/>
      <c r="W27" s="9"/>
      <c r="X27" s="9"/>
      <c r="Y27" s="9"/>
      <c r="Z27" s="10">
        <f>SUM(D27:Y27)</f>
        <v>0</v>
      </c>
    </row>
    <row r="28" spans="1:72" ht="16.5" thickTop="1" thickBot="1" x14ac:dyDescent="0.3">
      <c r="A28" s="103" t="s">
        <v>131</v>
      </c>
      <c r="B28" s="104"/>
      <c r="C28" s="104"/>
      <c r="D28" s="15">
        <f t="shared" ref="D28:Z28" si="2">SUM(D24:D27)</f>
        <v>2.92</v>
      </c>
      <c r="E28" s="15">
        <f t="shared" si="2"/>
        <v>8.83</v>
      </c>
      <c r="F28" s="15">
        <f t="shared" si="2"/>
        <v>0</v>
      </c>
      <c r="G28" s="15">
        <f t="shared" si="2"/>
        <v>0</v>
      </c>
      <c r="H28" s="15">
        <f t="shared" si="2"/>
        <v>0</v>
      </c>
      <c r="I28" s="15">
        <f t="shared" si="2"/>
        <v>0</v>
      </c>
      <c r="J28" s="15">
        <f t="shared" si="2"/>
        <v>33.61</v>
      </c>
      <c r="K28" s="15">
        <f t="shared" si="2"/>
        <v>3.91</v>
      </c>
      <c r="L28" s="15">
        <f t="shared" si="2"/>
        <v>0</v>
      </c>
      <c r="M28" s="15">
        <f t="shared" si="2"/>
        <v>0</v>
      </c>
      <c r="N28" s="15">
        <f t="shared" si="2"/>
        <v>0</v>
      </c>
      <c r="O28" s="15">
        <f t="shared" si="2"/>
        <v>0</v>
      </c>
      <c r="P28" s="15">
        <f t="shared" si="2"/>
        <v>0</v>
      </c>
      <c r="Q28" s="15">
        <f t="shared" si="2"/>
        <v>0</v>
      </c>
      <c r="R28" s="15">
        <f t="shared" si="2"/>
        <v>0</v>
      </c>
      <c r="S28" s="15">
        <f t="shared" si="2"/>
        <v>0</v>
      </c>
      <c r="T28" s="15">
        <f t="shared" si="2"/>
        <v>0</v>
      </c>
      <c r="U28" s="15">
        <f t="shared" si="2"/>
        <v>0</v>
      </c>
      <c r="V28" s="15">
        <f t="shared" si="2"/>
        <v>0</v>
      </c>
      <c r="W28" s="15">
        <f t="shared" si="2"/>
        <v>0</v>
      </c>
      <c r="X28" s="15">
        <f t="shared" si="2"/>
        <v>0</v>
      </c>
      <c r="Y28" s="15">
        <f t="shared" si="2"/>
        <v>0</v>
      </c>
      <c r="Z28" s="15">
        <f t="shared" si="2"/>
        <v>49.269999999999996</v>
      </c>
    </row>
    <row r="29" spans="1:72" ht="16.5" thickTop="1" thickBot="1" x14ac:dyDescent="0.3">
      <c r="A29" s="103" t="s">
        <v>392</v>
      </c>
      <c r="B29" s="104"/>
      <c r="C29" s="104"/>
      <c r="D29" s="15">
        <f t="shared" ref="D29:Z29" si="3">SUM(D23,D28)</f>
        <v>7.49</v>
      </c>
      <c r="E29" s="15">
        <f t="shared" si="3"/>
        <v>13.71</v>
      </c>
      <c r="F29" s="15">
        <f t="shared" si="3"/>
        <v>0</v>
      </c>
      <c r="G29" s="15">
        <f t="shared" si="3"/>
        <v>2.68</v>
      </c>
      <c r="H29" s="15">
        <f t="shared" si="3"/>
        <v>0.54</v>
      </c>
      <c r="I29" s="15">
        <f t="shared" si="3"/>
        <v>3.94</v>
      </c>
      <c r="J29" s="15">
        <f t="shared" si="3"/>
        <v>21292.530000000002</v>
      </c>
      <c r="K29" s="15">
        <f t="shared" si="3"/>
        <v>58.38000000000001</v>
      </c>
      <c r="L29" s="15">
        <f t="shared" si="3"/>
        <v>11.459999999999999</v>
      </c>
      <c r="M29" s="15">
        <f t="shared" si="3"/>
        <v>1760.1699999999996</v>
      </c>
      <c r="N29" s="15">
        <f t="shared" si="3"/>
        <v>273.44</v>
      </c>
      <c r="O29" s="15">
        <f t="shared" si="3"/>
        <v>0</v>
      </c>
      <c r="P29" s="15">
        <f t="shared" si="3"/>
        <v>6.99</v>
      </c>
      <c r="Q29" s="15">
        <f t="shared" si="3"/>
        <v>0.57999999999999996</v>
      </c>
      <c r="R29" s="15">
        <f t="shared" si="3"/>
        <v>1.96</v>
      </c>
      <c r="S29" s="15">
        <f t="shared" si="3"/>
        <v>23.63</v>
      </c>
      <c r="T29" s="15">
        <f t="shared" si="3"/>
        <v>1.51</v>
      </c>
      <c r="U29" s="15">
        <f t="shared" si="3"/>
        <v>0.49</v>
      </c>
      <c r="V29" s="15">
        <f t="shared" si="3"/>
        <v>0.03</v>
      </c>
      <c r="W29" s="15">
        <f t="shared" si="3"/>
        <v>0.11</v>
      </c>
      <c r="X29" s="15">
        <f t="shared" si="3"/>
        <v>0.05</v>
      </c>
      <c r="Y29" s="15">
        <f t="shared" si="3"/>
        <v>0.38</v>
      </c>
      <c r="Z29" s="15">
        <f t="shared" si="3"/>
        <v>23460.070000000007</v>
      </c>
    </row>
    <row r="30" spans="1:72" ht="15.75" thickTop="1" x14ac:dyDescent="0.25">
      <c r="A30" s="48" t="s">
        <v>235</v>
      </c>
      <c r="B30" s="48"/>
      <c r="C30" s="48"/>
      <c r="D30" s="48"/>
      <c r="E30" s="48"/>
      <c r="F30" s="48"/>
      <c r="G30" s="47"/>
      <c r="K30" s="44"/>
      <c r="M30" s="44"/>
      <c r="O30" s="11"/>
      <c r="AK30" s="44"/>
      <c r="AQ30" s="44"/>
      <c r="BH30" s="44"/>
      <c r="BI30" s="44"/>
      <c r="BT30" s="44"/>
    </row>
    <row r="31" spans="1:72" x14ac:dyDescent="0.25">
      <c r="A31" s="48" t="s">
        <v>419</v>
      </c>
      <c r="B31" s="48"/>
      <c r="C31" s="48"/>
      <c r="D31" s="48"/>
      <c r="E31" s="48"/>
      <c r="F31" s="48"/>
      <c r="G31" s="48"/>
      <c r="H31" s="48"/>
      <c r="I31" s="48"/>
    </row>
  </sheetData>
  <mergeCells count="8">
    <mergeCell ref="Z4:Z6"/>
    <mergeCell ref="A23:C23"/>
    <mergeCell ref="A28:C28"/>
    <mergeCell ref="A29:C29"/>
    <mergeCell ref="A8:A22"/>
    <mergeCell ref="A24:A27"/>
    <mergeCell ref="A4:C5"/>
    <mergeCell ref="D4:W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5"/>
  <sheetViews>
    <sheetView workbookViewId="0">
      <selection activeCell="A24" sqref="A24:A25"/>
    </sheetView>
  </sheetViews>
  <sheetFormatPr baseColWidth="10" defaultRowHeight="15" x14ac:dyDescent="0.25"/>
  <cols>
    <col min="1" max="1" width="9.28515625" customWidth="1"/>
    <col min="2" max="2" width="5.140625" bestFit="1" customWidth="1"/>
    <col min="3" max="3" width="18.7109375" customWidth="1"/>
    <col min="4" max="4" width="9.42578125" bestFit="1" customWidth="1"/>
    <col min="5" max="5" width="10.28515625" bestFit="1" customWidth="1"/>
    <col min="6" max="6" width="6.42578125" bestFit="1" customWidth="1"/>
    <col min="7" max="7" width="14.28515625" customWidth="1"/>
    <col min="8" max="8" width="10" bestFit="1" customWidth="1"/>
    <col min="9" max="9" width="9.85546875" bestFit="1" customWidth="1"/>
    <col min="10" max="10" width="6.85546875" bestFit="1" customWidth="1"/>
    <col min="16" max="16" width="9.28515625" bestFit="1" customWidth="1"/>
    <col min="17" max="17" width="8.5703125" bestFit="1" customWidth="1"/>
    <col min="20" max="20" width="12.28515625" customWidth="1"/>
    <col min="23" max="24" width="7" bestFit="1" customWidth="1"/>
    <col min="25" max="25" width="9.28515625" bestFit="1" customWidth="1"/>
    <col min="26" max="26" width="12.42578125" bestFit="1" customWidth="1"/>
    <col min="27" max="27" width="9.28515625" bestFit="1" customWidth="1"/>
  </cols>
  <sheetData>
    <row r="2" spans="1:28" ht="15.75" x14ac:dyDescent="0.25">
      <c r="A2" s="118" t="s">
        <v>368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</row>
    <row r="4" spans="1:28" ht="15" customHeight="1" x14ac:dyDescent="0.25">
      <c r="A4" s="106" t="s">
        <v>352</v>
      </c>
      <c r="B4" s="107"/>
      <c r="C4" s="122"/>
      <c r="D4" s="130" t="s">
        <v>1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27" t="s">
        <v>182</v>
      </c>
    </row>
    <row r="5" spans="1:28" ht="15" customHeight="1" x14ac:dyDescent="0.25">
      <c r="A5" s="107"/>
      <c r="B5" s="107"/>
      <c r="C5" s="122"/>
      <c r="D5" s="80">
        <v>1</v>
      </c>
      <c r="E5" s="80">
        <v>2</v>
      </c>
      <c r="F5" s="80">
        <v>4</v>
      </c>
      <c r="G5" s="80">
        <v>24</v>
      </c>
      <c r="H5" s="80">
        <v>33</v>
      </c>
      <c r="I5" s="80">
        <v>49</v>
      </c>
      <c r="J5" s="80">
        <v>52</v>
      </c>
      <c r="K5" s="80">
        <v>63</v>
      </c>
      <c r="L5" s="80">
        <v>64</v>
      </c>
      <c r="M5" s="80">
        <v>65</v>
      </c>
      <c r="N5" s="80">
        <v>66</v>
      </c>
      <c r="O5" s="80">
        <v>78</v>
      </c>
      <c r="P5" s="80">
        <v>99</v>
      </c>
      <c r="Q5" s="80">
        <v>101</v>
      </c>
      <c r="R5" s="80">
        <v>102</v>
      </c>
      <c r="S5" s="80">
        <v>109</v>
      </c>
      <c r="T5" s="80">
        <v>117</v>
      </c>
      <c r="U5" s="80">
        <v>120</v>
      </c>
      <c r="V5" s="80">
        <v>125</v>
      </c>
      <c r="W5" s="80">
        <v>179</v>
      </c>
      <c r="X5" s="80">
        <v>180</v>
      </c>
      <c r="Y5" s="80">
        <v>193</v>
      </c>
      <c r="Z5" s="80">
        <v>216</v>
      </c>
      <c r="AA5" s="80">
        <v>219</v>
      </c>
      <c r="AB5" s="128"/>
    </row>
    <row r="6" spans="1:28" ht="90" thickBot="1" x14ac:dyDescent="0.3">
      <c r="A6" s="5" t="s">
        <v>2</v>
      </c>
      <c r="B6" s="5" t="s">
        <v>161</v>
      </c>
      <c r="C6" s="49" t="s">
        <v>162</v>
      </c>
      <c r="D6" s="5" t="s">
        <v>237</v>
      </c>
      <c r="E6" s="5" t="s">
        <v>238</v>
      </c>
      <c r="F6" s="5" t="s">
        <v>240</v>
      </c>
      <c r="G6" s="5" t="s">
        <v>246</v>
      </c>
      <c r="H6" s="5" t="s">
        <v>247</v>
      </c>
      <c r="I6" s="5" t="s">
        <v>250</v>
      </c>
      <c r="J6" s="5" t="s">
        <v>251</v>
      </c>
      <c r="K6" s="5" t="s">
        <v>254</v>
      </c>
      <c r="L6" s="5" t="s">
        <v>255</v>
      </c>
      <c r="M6" s="5" t="s">
        <v>256</v>
      </c>
      <c r="N6" s="5" t="s">
        <v>257</v>
      </c>
      <c r="O6" s="5" t="s">
        <v>259</v>
      </c>
      <c r="P6" s="5" t="s">
        <v>264</v>
      </c>
      <c r="Q6" s="5" t="s">
        <v>265</v>
      </c>
      <c r="R6" s="5" t="s">
        <v>266</v>
      </c>
      <c r="S6" s="5" t="s">
        <v>376</v>
      </c>
      <c r="T6" s="5" t="s">
        <v>380</v>
      </c>
      <c r="U6" s="5" t="s">
        <v>270</v>
      </c>
      <c r="V6" s="5" t="s">
        <v>272</v>
      </c>
      <c r="W6" s="5" t="s">
        <v>287</v>
      </c>
      <c r="X6" s="5" t="s">
        <v>288</v>
      </c>
      <c r="Y6" s="5" t="s">
        <v>290</v>
      </c>
      <c r="Z6" s="5" t="s">
        <v>297</v>
      </c>
      <c r="AA6" s="5" t="s">
        <v>299</v>
      </c>
      <c r="AB6" s="129"/>
    </row>
    <row r="7" spans="1:28" ht="15.75" thickTop="1" x14ac:dyDescent="0.25">
      <c r="A7" s="125" t="s">
        <v>50</v>
      </c>
      <c r="B7" s="6">
        <v>6</v>
      </c>
      <c r="C7" s="7" t="s">
        <v>165</v>
      </c>
      <c r="D7" s="78"/>
      <c r="E7" s="78"/>
      <c r="F7" s="78"/>
      <c r="G7" s="78"/>
      <c r="H7" s="78"/>
      <c r="I7" s="78"/>
      <c r="J7" s="78"/>
      <c r="K7" s="78"/>
      <c r="L7" s="78">
        <v>16.21</v>
      </c>
      <c r="M7" s="78">
        <v>7.5</v>
      </c>
      <c r="N7" s="78">
        <v>14.63</v>
      </c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81">
        <f t="shared" ref="AB7:AB19" si="0">SUM(D7:AA7)</f>
        <v>38.340000000000003</v>
      </c>
    </row>
    <row r="8" spans="1:28" ht="15" customHeight="1" x14ac:dyDescent="0.25">
      <c r="A8" s="126"/>
      <c r="B8" s="6" t="s">
        <v>353</v>
      </c>
      <c r="C8" s="7" t="s">
        <v>166</v>
      </c>
      <c r="D8" s="78"/>
      <c r="E8" s="78"/>
      <c r="F8" s="78"/>
      <c r="G8" s="78"/>
      <c r="H8" s="78"/>
      <c r="I8" s="78"/>
      <c r="J8" s="78"/>
      <c r="K8" s="78">
        <v>7.0000000000000007E-2</v>
      </c>
      <c r="L8" s="78">
        <v>259.41999999999996</v>
      </c>
      <c r="M8" s="78">
        <v>713.5200000000001</v>
      </c>
      <c r="N8" s="78">
        <v>781.31</v>
      </c>
      <c r="O8" s="78"/>
      <c r="P8" s="78"/>
      <c r="Q8" s="78"/>
      <c r="R8" s="78"/>
      <c r="S8" s="78"/>
      <c r="T8" s="78"/>
      <c r="U8" s="78"/>
      <c r="V8" s="78">
        <v>0.87</v>
      </c>
      <c r="W8" s="78"/>
      <c r="X8" s="78"/>
      <c r="Y8" s="78"/>
      <c r="Z8" s="78"/>
      <c r="AA8" s="78"/>
      <c r="AB8" s="82">
        <f t="shared" si="0"/>
        <v>1755.1899999999998</v>
      </c>
    </row>
    <row r="9" spans="1:28" x14ac:dyDescent="0.25">
      <c r="A9" s="126"/>
      <c r="B9" s="6" t="s">
        <v>354</v>
      </c>
      <c r="C9" s="7" t="s">
        <v>234</v>
      </c>
      <c r="D9" s="78"/>
      <c r="E9" s="78"/>
      <c r="F9" s="78"/>
      <c r="G9" s="78"/>
      <c r="H9" s="78"/>
      <c r="I9" s="78"/>
      <c r="J9" s="78"/>
      <c r="K9" s="78">
        <v>4.5999999999999996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82">
        <f t="shared" si="0"/>
        <v>4.5999999999999996</v>
      </c>
    </row>
    <row r="10" spans="1:28" x14ac:dyDescent="0.25">
      <c r="A10" s="126"/>
      <c r="B10" s="6" t="s">
        <v>355</v>
      </c>
      <c r="C10" s="7" t="s">
        <v>167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>
        <v>0.49</v>
      </c>
      <c r="R10" s="78"/>
      <c r="S10" s="78"/>
      <c r="T10" s="78"/>
      <c r="U10" s="78"/>
      <c r="V10" s="78">
        <v>1.47</v>
      </c>
      <c r="W10" s="78"/>
      <c r="X10" s="78"/>
      <c r="Y10" s="78"/>
      <c r="Z10" s="78"/>
      <c r="AA10" s="78"/>
      <c r="AB10" s="82">
        <f t="shared" si="0"/>
        <v>1.96</v>
      </c>
    </row>
    <row r="11" spans="1:28" x14ac:dyDescent="0.25">
      <c r="A11" s="126"/>
      <c r="B11" s="6" t="s">
        <v>356</v>
      </c>
      <c r="C11" s="7" t="s">
        <v>168</v>
      </c>
      <c r="D11" s="78"/>
      <c r="E11" s="78"/>
      <c r="F11" s="78"/>
      <c r="G11" s="78"/>
      <c r="H11" s="78"/>
      <c r="I11" s="78"/>
      <c r="J11" s="78">
        <v>3.94</v>
      </c>
      <c r="K11" s="78">
        <v>16.05</v>
      </c>
      <c r="L11" s="78">
        <v>971.68000000000006</v>
      </c>
      <c r="M11" s="78">
        <v>12321.58</v>
      </c>
      <c r="N11" s="78">
        <v>638.48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>
        <v>0.06</v>
      </c>
      <c r="Z11" s="78"/>
      <c r="AA11" s="78"/>
      <c r="AB11" s="82">
        <f t="shared" si="0"/>
        <v>13951.789999999999</v>
      </c>
    </row>
    <row r="12" spans="1:28" x14ac:dyDescent="0.25">
      <c r="A12" s="126"/>
      <c r="B12" s="6" t="s">
        <v>357</v>
      </c>
      <c r="C12" s="7" t="s">
        <v>169</v>
      </c>
      <c r="D12" s="78"/>
      <c r="E12" s="78"/>
      <c r="F12" s="78">
        <v>3.88</v>
      </c>
      <c r="G12" s="78"/>
      <c r="H12" s="78"/>
      <c r="I12" s="78">
        <v>1.63</v>
      </c>
      <c r="J12" s="78"/>
      <c r="K12" s="78">
        <v>10.47</v>
      </c>
      <c r="L12" s="78">
        <v>178.13</v>
      </c>
      <c r="M12" s="78">
        <v>19.049999999999997</v>
      </c>
      <c r="N12" s="78">
        <v>0.06</v>
      </c>
      <c r="O12" s="78">
        <v>12.34</v>
      </c>
      <c r="P12" s="78">
        <v>0.57999999999999996</v>
      </c>
      <c r="Q12" s="78"/>
      <c r="R12" s="78"/>
      <c r="S12" s="78">
        <v>23.47</v>
      </c>
      <c r="T12" s="78"/>
      <c r="U12" s="78"/>
      <c r="V12" s="78"/>
      <c r="W12" s="78"/>
      <c r="X12" s="78"/>
      <c r="Y12" s="78">
        <v>0.05</v>
      </c>
      <c r="Z12" s="78"/>
      <c r="AA12" s="78"/>
      <c r="AB12" s="82">
        <f t="shared" si="0"/>
        <v>249.66</v>
      </c>
    </row>
    <row r="13" spans="1:28" x14ac:dyDescent="0.25">
      <c r="A13" s="126"/>
      <c r="B13" s="6" t="s">
        <v>358</v>
      </c>
      <c r="C13" s="7" t="s">
        <v>359</v>
      </c>
      <c r="D13" s="78"/>
      <c r="E13" s="78"/>
      <c r="F13" s="78"/>
      <c r="G13" s="78"/>
      <c r="H13" s="78"/>
      <c r="I13" s="78"/>
      <c r="J13" s="78"/>
      <c r="K13" s="78">
        <v>1.57</v>
      </c>
      <c r="L13" s="78">
        <v>38.53</v>
      </c>
      <c r="M13" s="78">
        <v>19.130000000000003</v>
      </c>
      <c r="N13" s="78">
        <v>0.17</v>
      </c>
      <c r="O13" s="78"/>
      <c r="P13" s="78"/>
      <c r="Q13" s="78"/>
      <c r="R13" s="78"/>
      <c r="S13" s="78"/>
      <c r="T13" s="78">
        <v>0.03</v>
      </c>
      <c r="U13" s="78"/>
      <c r="V13" s="78"/>
      <c r="W13" s="78"/>
      <c r="X13" s="78"/>
      <c r="Y13" s="78"/>
      <c r="Z13" s="78"/>
      <c r="AA13" s="78"/>
      <c r="AB13" s="82">
        <f t="shared" si="0"/>
        <v>59.430000000000007</v>
      </c>
    </row>
    <row r="14" spans="1:28" x14ac:dyDescent="0.25">
      <c r="A14" s="126"/>
      <c r="B14" s="6" t="s">
        <v>360</v>
      </c>
      <c r="C14" s="7" t="s">
        <v>172</v>
      </c>
      <c r="D14" s="78"/>
      <c r="E14" s="78"/>
      <c r="F14" s="78"/>
      <c r="G14" s="78"/>
      <c r="H14" s="78"/>
      <c r="I14" s="78"/>
      <c r="J14" s="78"/>
      <c r="K14" s="78"/>
      <c r="L14" s="78">
        <v>3.56</v>
      </c>
      <c r="M14" s="78">
        <v>340.14</v>
      </c>
      <c r="N14" s="78">
        <v>39.28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82">
        <f t="shared" si="0"/>
        <v>382.98</v>
      </c>
    </row>
    <row r="15" spans="1:28" x14ac:dyDescent="0.25">
      <c r="A15" s="126"/>
      <c r="B15" s="6" t="s">
        <v>361</v>
      </c>
      <c r="C15" s="7" t="s">
        <v>200</v>
      </c>
      <c r="D15" s="78"/>
      <c r="E15" s="78"/>
      <c r="F15" s="78"/>
      <c r="G15" s="78"/>
      <c r="H15" s="78"/>
      <c r="I15" s="78"/>
      <c r="J15" s="78"/>
      <c r="K15" s="78"/>
      <c r="L15" s="78"/>
      <c r="M15" s="78">
        <v>0.11</v>
      </c>
      <c r="N15" s="78"/>
      <c r="O15" s="78"/>
      <c r="P15" s="78"/>
      <c r="Q15" s="78">
        <v>1.35</v>
      </c>
      <c r="R15" s="78"/>
      <c r="S15" s="78"/>
      <c r="T15" s="78"/>
      <c r="U15" s="78">
        <v>0.06</v>
      </c>
      <c r="V15" s="78"/>
      <c r="W15" s="78"/>
      <c r="X15" s="78"/>
      <c r="Y15" s="78"/>
      <c r="Z15" s="78"/>
      <c r="AA15" s="78"/>
      <c r="AB15" s="82">
        <f t="shared" si="0"/>
        <v>1.5200000000000002</v>
      </c>
    </row>
    <row r="16" spans="1:28" x14ac:dyDescent="0.25">
      <c r="A16" s="126"/>
      <c r="B16" s="6" t="s">
        <v>362</v>
      </c>
      <c r="C16" s="7" t="s">
        <v>173</v>
      </c>
      <c r="D16" s="78"/>
      <c r="E16" s="78"/>
      <c r="F16" s="78">
        <v>1</v>
      </c>
      <c r="G16" s="78"/>
      <c r="H16" s="78"/>
      <c r="I16" s="78"/>
      <c r="J16" s="78"/>
      <c r="K16" s="78">
        <v>0.72</v>
      </c>
      <c r="L16" s="78">
        <v>123.89</v>
      </c>
      <c r="M16" s="78">
        <v>12.190000000000001</v>
      </c>
      <c r="N16" s="78">
        <v>0.24</v>
      </c>
      <c r="O16" s="78"/>
      <c r="P16" s="78"/>
      <c r="Q16" s="78"/>
      <c r="R16" s="78"/>
      <c r="S16" s="78">
        <v>0.12</v>
      </c>
      <c r="T16" s="78"/>
      <c r="U16" s="78"/>
      <c r="V16" s="78"/>
      <c r="W16" s="78"/>
      <c r="X16" s="78"/>
      <c r="Y16" s="78"/>
      <c r="Z16" s="78">
        <v>0.38</v>
      </c>
      <c r="AA16" s="78"/>
      <c r="AB16" s="82">
        <f t="shared" si="0"/>
        <v>138.54000000000002</v>
      </c>
    </row>
    <row r="17" spans="1:29" x14ac:dyDescent="0.25">
      <c r="A17" s="126"/>
      <c r="B17" s="6" t="s">
        <v>363</v>
      </c>
      <c r="C17" s="7" t="s">
        <v>364</v>
      </c>
      <c r="D17" s="78"/>
      <c r="E17" s="78"/>
      <c r="F17" s="78"/>
      <c r="G17" s="78"/>
      <c r="H17" s="78"/>
      <c r="I17" s="78"/>
      <c r="J17" s="78"/>
      <c r="K17" s="78"/>
      <c r="L17" s="78">
        <v>0.05</v>
      </c>
      <c r="M17" s="78">
        <v>5027.1099999999997</v>
      </c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82">
        <f t="shared" si="0"/>
        <v>5027.16</v>
      </c>
    </row>
    <row r="18" spans="1:29" x14ac:dyDescent="0.25">
      <c r="A18" s="126"/>
      <c r="B18" s="6" t="s">
        <v>365</v>
      </c>
      <c r="C18" s="7" t="s">
        <v>198</v>
      </c>
      <c r="D18" s="78"/>
      <c r="E18" s="78"/>
      <c r="F18" s="78"/>
      <c r="G18" s="78"/>
      <c r="H18" s="78"/>
      <c r="I18" s="78"/>
      <c r="J18" s="78"/>
      <c r="K18" s="78">
        <v>2.4</v>
      </c>
      <c r="L18" s="78">
        <v>13.86</v>
      </c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82">
        <f t="shared" si="0"/>
        <v>16.259999999999998</v>
      </c>
    </row>
    <row r="19" spans="1:29" ht="15.75" thickBot="1" x14ac:dyDescent="0.3">
      <c r="A19" s="126"/>
      <c r="B19" s="6" t="s">
        <v>366</v>
      </c>
      <c r="C19" s="7" t="s">
        <v>174</v>
      </c>
      <c r="D19" s="78"/>
      <c r="E19" s="78"/>
      <c r="F19" s="78"/>
      <c r="G19" s="78">
        <v>1.8</v>
      </c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>
        <v>2.72</v>
      </c>
      <c r="S19" s="78"/>
      <c r="T19" s="78"/>
      <c r="U19" s="78"/>
      <c r="V19" s="78"/>
      <c r="W19" s="78"/>
      <c r="X19" s="78"/>
      <c r="Y19" s="78"/>
      <c r="Z19" s="78"/>
      <c r="AA19" s="78"/>
      <c r="AB19" s="83">
        <f t="shared" si="0"/>
        <v>4.5200000000000005</v>
      </c>
    </row>
    <row r="20" spans="1:29" s="64" customFormat="1" ht="16.5" thickTop="1" thickBot="1" x14ac:dyDescent="0.3">
      <c r="A20" s="103" t="s">
        <v>129</v>
      </c>
      <c r="B20" s="104"/>
      <c r="C20" s="104"/>
      <c r="D20" s="15">
        <f>SUM(D7:D19)</f>
        <v>0</v>
      </c>
      <c r="E20" s="15">
        <f t="shared" ref="E20:Y20" si="1">SUM(E7:E19)</f>
        <v>0</v>
      </c>
      <c r="F20" s="15">
        <f t="shared" si="1"/>
        <v>4.88</v>
      </c>
      <c r="G20" s="15">
        <f t="shared" si="1"/>
        <v>1.8</v>
      </c>
      <c r="H20" s="15">
        <f t="shared" si="1"/>
        <v>0</v>
      </c>
      <c r="I20" s="15">
        <f t="shared" si="1"/>
        <v>1.63</v>
      </c>
      <c r="J20" s="15">
        <f t="shared" si="1"/>
        <v>3.94</v>
      </c>
      <c r="K20" s="15">
        <f t="shared" si="1"/>
        <v>35.879999999999995</v>
      </c>
      <c r="L20" s="15">
        <f t="shared" si="1"/>
        <v>1605.33</v>
      </c>
      <c r="M20" s="15">
        <f t="shared" si="1"/>
        <v>18460.329999999998</v>
      </c>
      <c r="N20" s="15">
        <f t="shared" si="1"/>
        <v>1474.17</v>
      </c>
      <c r="O20" s="15">
        <f t="shared" si="1"/>
        <v>12.34</v>
      </c>
      <c r="P20" s="15">
        <f t="shared" si="1"/>
        <v>0.57999999999999996</v>
      </c>
      <c r="Q20" s="15">
        <f t="shared" si="1"/>
        <v>1.84</v>
      </c>
      <c r="R20" s="15">
        <f t="shared" si="1"/>
        <v>2.72</v>
      </c>
      <c r="S20" s="15">
        <f t="shared" si="1"/>
        <v>23.59</v>
      </c>
      <c r="T20" s="15">
        <f t="shared" si="1"/>
        <v>0.03</v>
      </c>
      <c r="U20" s="15">
        <f t="shared" si="1"/>
        <v>0.06</v>
      </c>
      <c r="V20" s="15">
        <f t="shared" si="1"/>
        <v>2.34</v>
      </c>
      <c r="W20" s="15">
        <f t="shared" si="1"/>
        <v>0</v>
      </c>
      <c r="X20" s="15">
        <f t="shared" si="1"/>
        <v>0</v>
      </c>
      <c r="Y20" s="15">
        <f t="shared" si="1"/>
        <v>0.11</v>
      </c>
      <c r="Z20" s="15">
        <f>SUM(Z7:Z19)</f>
        <v>0.38</v>
      </c>
      <c r="AA20" s="15">
        <f>SUM(AA7:AA19)</f>
        <v>0</v>
      </c>
      <c r="AB20" s="15">
        <f>SUM(AB7:AB19)</f>
        <v>21631.95</v>
      </c>
      <c r="AC20" s="79"/>
    </row>
    <row r="21" spans="1:29" ht="16.5" thickTop="1" thickBot="1" x14ac:dyDescent="0.3">
      <c r="A21" s="84" t="s">
        <v>130</v>
      </c>
      <c r="B21" s="6">
        <v>24</v>
      </c>
      <c r="C21" s="7" t="s">
        <v>168</v>
      </c>
      <c r="D21" s="78">
        <v>2.92</v>
      </c>
      <c r="E21" s="78"/>
      <c r="F21" s="78">
        <v>8.83</v>
      </c>
      <c r="G21" s="78"/>
      <c r="H21" s="78">
        <v>2.5099999999999998</v>
      </c>
      <c r="I21" s="78"/>
      <c r="J21" s="78"/>
      <c r="K21" s="78">
        <v>0.9</v>
      </c>
      <c r="L21" s="78">
        <v>12.71</v>
      </c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82">
        <f>SUM(D21:AA21)</f>
        <v>27.87</v>
      </c>
    </row>
    <row r="22" spans="1:29" s="64" customFormat="1" ht="16.5" thickTop="1" thickBot="1" x14ac:dyDescent="0.3">
      <c r="A22" s="103" t="s">
        <v>332</v>
      </c>
      <c r="B22" s="104"/>
      <c r="C22" s="104"/>
      <c r="D22" s="15">
        <f>D21</f>
        <v>2.92</v>
      </c>
      <c r="E22" s="15">
        <f t="shared" ref="E22:Y22" si="2">E21</f>
        <v>0</v>
      </c>
      <c r="F22" s="15">
        <f t="shared" si="2"/>
        <v>8.83</v>
      </c>
      <c r="G22" s="15">
        <f t="shared" si="2"/>
        <v>0</v>
      </c>
      <c r="H22" s="15">
        <f t="shared" si="2"/>
        <v>2.5099999999999998</v>
      </c>
      <c r="I22" s="15">
        <f t="shared" si="2"/>
        <v>0</v>
      </c>
      <c r="J22" s="15">
        <f t="shared" si="2"/>
        <v>0</v>
      </c>
      <c r="K22" s="15">
        <f t="shared" si="2"/>
        <v>0.9</v>
      </c>
      <c r="L22" s="15">
        <f t="shared" si="2"/>
        <v>12.71</v>
      </c>
      <c r="M22" s="15">
        <f t="shared" si="2"/>
        <v>0</v>
      </c>
      <c r="N22" s="15">
        <f t="shared" si="2"/>
        <v>0</v>
      </c>
      <c r="O22" s="15">
        <f t="shared" si="2"/>
        <v>0</v>
      </c>
      <c r="P22" s="15">
        <f t="shared" si="2"/>
        <v>0</v>
      </c>
      <c r="Q22" s="15">
        <f t="shared" si="2"/>
        <v>0</v>
      </c>
      <c r="R22" s="15">
        <f t="shared" si="2"/>
        <v>0</v>
      </c>
      <c r="S22" s="15">
        <f t="shared" si="2"/>
        <v>0</v>
      </c>
      <c r="T22" s="15">
        <f t="shared" si="2"/>
        <v>0</v>
      </c>
      <c r="U22" s="15">
        <f t="shared" si="2"/>
        <v>0</v>
      </c>
      <c r="V22" s="15">
        <f t="shared" si="2"/>
        <v>0</v>
      </c>
      <c r="W22" s="15">
        <f t="shared" si="2"/>
        <v>0</v>
      </c>
      <c r="X22" s="15">
        <f t="shared" si="2"/>
        <v>0</v>
      </c>
      <c r="Y22" s="15">
        <f t="shared" si="2"/>
        <v>0</v>
      </c>
      <c r="Z22" s="15">
        <f>Z21</f>
        <v>0</v>
      </c>
      <c r="AA22" s="15">
        <f>AA21</f>
        <v>0</v>
      </c>
      <c r="AB22" s="15">
        <f>AB21</f>
        <v>27.87</v>
      </c>
      <c r="AC22" s="79"/>
    </row>
    <row r="23" spans="1:29" ht="16.5" thickTop="1" thickBot="1" x14ac:dyDescent="0.3">
      <c r="A23" s="103" t="s">
        <v>392</v>
      </c>
      <c r="B23" s="104"/>
      <c r="C23" s="104"/>
      <c r="D23" s="15">
        <f>D22+D20</f>
        <v>2.92</v>
      </c>
      <c r="E23" s="15">
        <f t="shared" ref="E23:Y23" si="3">E22+E20</f>
        <v>0</v>
      </c>
      <c r="F23" s="15">
        <f t="shared" si="3"/>
        <v>13.71</v>
      </c>
      <c r="G23" s="15">
        <f t="shared" si="3"/>
        <v>1.8</v>
      </c>
      <c r="H23" s="15">
        <f t="shared" si="3"/>
        <v>2.5099999999999998</v>
      </c>
      <c r="I23" s="15">
        <f t="shared" si="3"/>
        <v>1.63</v>
      </c>
      <c r="J23" s="15">
        <f t="shared" si="3"/>
        <v>3.94</v>
      </c>
      <c r="K23" s="15">
        <f t="shared" si="3"/>
        <v>36.779999999999994</v>
      </c>
      <c r="L23" s="15">
        <f t="shared" si="3"/>
        <v>1618.04</v>
      </c>
      <c r="M23" s="15">
        <f t="shared" si="3"/>
        <v>18460.329999999998</v>
      </c>
      <c r="N23" s="15">
        <f t="shared" si="3"/>
        <v>1474.17</v>
      </c>
      <c r="O23" s="15">
        <f t="shared" si="3"/>
        <v>12.34</v>
      </c>
      <c r="P23" s="15">
        <f t="shared" si="3"/>
        <v>0.57999999999999996</v>
      </c>
      <c r="Q23" s="15">
        <f t="shared" si="3"/>
        <v>1.84</v>
      </c>
      <c r="R23" s="15">
        <f t="shared" si="3"/>
        <v>2.72</v>
      </c>
      <c r="S23" s="15">
        <f t="shared" si="3"/>
        <v>23.59</v>
      </c>
      <c r="T23" s="15">
        <f t="shared" si="3"/>
        <v>0.03</v>
      </c>
      <c r="U23" s="15">
        <f t="shared" si="3"/>
        <v>0.06</v>
      </c>
      <c r="V23" s="15">
        <f t="shared" si="3"/>
        <v>2.34</v>
      </c>
      <c r="W23" s="15">
        <f t="shared" si="3"/>
        <v>0</v>
      </c>
      <c r="X23" s="15">
        <f t="shared" si="3"/>
        <v>0</v>
      </c>
      <c r="Y23" s="15">
        <f t="shared" si="3"/>
        <v>0.11</v>
      </c>
      <c r="Z23" s="15">
        <f>Z22+Z20</f>
        <v>0.38</v>
      </c>
      <c r="AA23" s="15">
        <f>AA22+AA20</f>
        <v>0</v>
      </c>
      <c r="AB23" s="15">
        <f>AB22+AB20</f>
        <v>21659.82</v>
      </c>
    </row>
    <row r="24" spans="1:29" ht="15.75" thickTop="1" x14ac:dyDescent="0.25">
      <c r="A24" s="48" t="s">
        <v>235</v>
      </c>
    </row>
    <row r="25" spans="1:29" x14ac:dyDescent="0.25">
      <c r="A25" s="48" t="s">
        <v>419</v>
      </c>
    </row>
  </sheetData>
  <mergeCells count="8">
    <mergeCell ref="A2:AB2"/>
    <mergeCell ref="A22:C22"/>
    <mergeCell ref="A23:C23"/>
    <mergeCell ref="A4:C5"/>
    <mergeCell ref="A7:A19"/>
    <mergeCell ref="A20:C20"/>
    <mergeCell ref="AB4:AB6"/>
    <mergeCell ref="D4:AA4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24"/>
  <sheetViews>
    <sheetView workbookViewId="0">
      <selection activeCell="A23" sqref="A23:A24"/>
    </sheetView>
  </sheetViews>
  <sheetFormatPr baseColWidth="10" defaultRowHeight="15" x14ac:dyDescent="0.25"/>
  <cols>
    <col min="1" max="1" width="9.28515625" customWidth="1"/>
    <col min="2" max="2" width="5.140625" bestFit="1" customWidth="1"/>
    <col min="3" max="3" width="17.42578125" customWidth="1"/>
    <col min="4" max="4" width="9.42578125" bestFit="1" customWidth="1"/>
    <col min="5" max="5" width="6.42578125" bestFit="1" customWidth="1"/>
    <col min="6" max="6" width="8.28515625" bestFit="1" customWidth="1"/>
    <col min="7" max="7" width="14.140625" customWidth="1"/>
    <col min="8" max="8" width="8.28515625" bestFit="1" customWidth="1"/>
    <col min="9" max="9" width="9.85546875" bestFit="1" customWidth="1"/>
    <col min="10" max="10" width="6.85546875" bestFit="1" customWidth="1"/>
    <col min="11" max="11" width="8.140625" customWidth="1"/>
    <col min="14" max="14" width="12.140625" customWidth="1"/>
    <col min="15" max="15" width="12.42578125" customWidth="1"/>
    <col min="16" max="16" width="11.5703125" customWidth="1"/>
    <col min="17" max="17" width="9.28515625" bestFit="1" customWidth="1"/>
    <col min="18" max="18" width="8.5703125" bestFit="1" customWidth="1"/>
    <col min="19" max="19" width="9.42578125" customWidth="1"/>
    <col min="20" max="20" width="7.85546875" bestFit="1" customWidth="1"/>
    <col min="21" max="21" width="8.7109375" customWidth="1"/>
    <col min="22" max="22" width="9.42578125" bestFit="1" customWidth="1"/>
    <col min="23" max="23" width="10.5703125" customWidth="1"/>
    <col min="24" max="24" width="9.140625" customWidth="1"/>
    <col min="25" max="25" width="8.5703125" bestFit="1" customWidth="1"/>
    <col min="26" max="26" width="9.140625" customWidth="1"/>
    <col min="27" max="27" width="11" bestFit="1" customWidth="1"/>
    <col min="28" max="28" width="10.42578125" bestFit="1" customWidth="1"/>
    <col min="29" max="29" width="10.7109375" bestFit="1" customWidth="1"/>
    <col min="30" max="30" width="9.28515625" bestFit="1" customWidth="1"/>
    <col min="31" max="31" width="10" customWidth="1"/>
    <col min="32" max="32" width="7.5703125" customWidth="1"/>
    <col min="33" max="33" width="12.28515625" customWidth="1"/>
    <col min="34" max="34" width="9.7109375" bestFit="1" customWidth="1"/>
    <col min="35" max="35" width="9.5703125" bestFit="1" customWidth="1"/>
    <col min="36" max="36" width="8" bestFit="1" customWidth="1"/>
    <col min="37" max="37" width="9.7109375" bestFit="1" customWidth="1"/>
    <col min="38" max="38" width="7.85546875" bestFit="1" customWidth="1"/>
    <col min="39" max="39" width="7.28515625" bestFit="1" customWidth="1"/>
    <col min="40" max="40" width="9.85546875" customWidth="1"/>
  </cols>
  <sheetData>
    <row r="2" spans="1:42" ht="15.75" x14ac:dyDescent="0.25">
      <c r="A2" s="118" t="s">
        <v>369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</row>
    <row r="4" spans="1:42" x14ac:dyDescent="0.25">
      <c r="A4" s="106" t="s">
        <v>370</v>
      </c>
      <c r="B4" s="107"/>
      <c r="C4" s="122"/>
      <c r="D4" s="108" t="s">
        <v>1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31"/>
      <c r="AN4" s="111" t="s">
        <v>180</v>
      </c>
    </row>
    <row r="5" spans="1:42" x14ac:dyDescent="0.25">
      <c r="A5" s="107"/>
      <c r="B5" s="107"/>
      <c r="C5" s="122"/>
      <c r="D5" s="3">
        <v>1</v>
      </c>
      <c r="E5" s="3">
        <v>4</v>
      </c>
      <c r="F5" s="3">
        <v>8</v>
      </c>
      <c r="G5" s="3">
        <v>24</v>
      </c>
      <c r="H5" s="3">
        <v>41</v>
      </c>
      <c r="I5" s="3">
        <v>49</v>
      </c>
      <c r="J5" s="3">
        <v>52</v>
      </c>
      <c r="K5" s="3">
        <v>60</v>
      </c>
      <c r="L5" s="3">
        <v>63</v>
      </c>
      <c r="M5" s="3">
        <v>64</v>
      </c>
      <c r="N5" s="3">
        <v>65</v>
      </c>
      <c r="O5" s="3">
        <v>66</v>
      </c>
      <c r="P5" s="3">
        <v>78</v>
      </c>
      <c r="Q5" s="3">
        <v>99</v>
      </c>
      <c r="R5" s="3">
        <v>101</v>
      </c>
      <c r="S5" s="3">
        <v>102</v>
      </c>
      <c r="T5" s="3">
        <v>108</v>
      </c>
      <c r="U5" s="3">
        <v>109</v>
      </c>
      <c r="V5" s="3">
        <v>110</v>
      </c>
      <c r="W5" s="3">
        <v>115</v>
      </c>
      <c r="X5" s="3">
        <v>117</v>
      </c>
      <c r="Y5" s="62">
        <v>119</v>
      </c>
      <c r="Z5" s="3">
        <v>120</v>
      </c>
      <c r="AA5" s="3">
        <v>125</v>
      </c>
      <c r="AB5" s="3">
        <v>152</v>
      </c>
      <c r="AC5" s="3">
        <v>155</v>
      </c>
      <c r="AD5" s="3">
        <v>193</v>
      </c>
      <c r="AE5" s="3">
        <v>216</v>
      </c>
      <c r="AF5" s="3">
        <v>219</v>
      </c>
      <c r="AG5" s="3">
        <v>234</v>
      </c>
      <c r="AH5" s="3">
        <v>241</v>
      </c>
      <c r="AI5" s="3">
        <v>278</v>
      </c>
      <c r="AJ5" s="3">
        <v>293</v>
      </c>
      <c r="AK5" s="3">
        <v>306</v>
      </c>
      <c r="AL5" s="3">
        <v>326</v>
      </c>
      <c r="AM5" s="62">
        <v>909</v>
      </c>
      <c r="AN5" s="112"/>
    </row>
    <row r="6" spans="1:42" ht="90" thickBot="1" x14ac:dyDescent="0.3">
      <c r="A6" s="5" t="s">
        <v>2</v>
      </c>
      <c r="B6" s="5" t="s">
        <v>161</v>
      </c>
      <c r="C6" s="49" t="s">
        <v>162</v>
      </c>
      <c r="D6" s="5" t="s">
        <v>237</v>
      </c>
      <c r="E6" s="5" t="s">
        <v>240</v>
      </c>
      <c r="F6" s="5" t="s">
        <v>244</v>
      </c>
      <c r="G6" s="5" t="s">
        <v>246</v>
      </c>
      <c r="H6" s="5" t="s">
        <v>249</v>
      </c>
      <c r="I6" s="5" t="s">
        <v>250</v>
      </c>
      <c r="J6" s="5" t="s">
        <v>251</v>
      </c>
      <c r="K6" s="5" t="s">
        <v>252</v>
      </c>
      <c r="L6" s="5" t="s">
        <v>254</v>
      </c>
      <c r="M6" s="5" t="s">
        <v>255</v>
      </c>
      <c r="N6" s="5" t="s">
        <v>256</v>
      </c>
      <c r="O6" s="5" t="s">
        <v>257</v>
      </c>
      <c r="P6" s="5" t="s">
        <v>259</v>
      </c>
      <c r="Q6" s="5" t="s">
        <v>264</v>
      </c>
      <c r="R6" s="5" t="s">
        <v>265</v>
      </c>
      <c r="S6" s="5" t="s">
        <v>266</v>
      </c>
      <c r="T6" s="5" t="s">
        <v>375</v>
      </c>
      <c r="U6" s="5" t="s">
        <v>376</v>
      </c>
      <c r="V6" s="5" t="s">
        <v>377</v>
      </c>
      <c r="W6" s="5" t="s">
        <v>269</v>
      </c>
      <c r="X6" s="5" t="s">
        <v>380</v>
      </c>
      <c r="Y6" s="5" t="s">
        <v>387</v>
      </c>
      <c r="Z6" s="5" t="s">
        <v>270</v>
      </c>
      <c r="AA6" s="5" t="s">
        <v>272</v>
      </c>
      <c r="AB6" s="5" t="s">
        <v>275</v>
      </c>
      <c r="AC6" s="5" t="s">
        <v>277</v>
      </c>
      <c r="AD6" s="5" t="s">
        <v>290</v>
      </c>
      <c r="AE6" s="5" t="s">
        <v>297</v>
      </c>
      <c r="AF6" s="5" t="s">
        <v>299</v>
      </c>
      <c r="AG6" s="5" t="s">
        <v>301</v>
      </c>
      <c r="AH6" s="5" t="s">
        <v>302</v>
      </c>
      <c r="AI6" s="5" t="s">
        <v>304</v>
      </c>
      <c r="AJ6" s="5" t="s">
        <v>305</v>
      </c>
      <c r="AK6" s="5" t="s">
        <v>306</v>
      </c>
      <c r="AL6" s="5" t="s">
        <v>307</v>
      </c>
      <c r="AM6" s="5" t="s">
        <v>331</v>
      </c>
      <c r="AN6" s="113"/>
      <c r="AP6" s="85"/>
    </row>
    <row r="7" spans="1:42" ht="15.75" thickTop="1" x14ac:dyDescent="0.25">
      <c r="A7" s="126" t="s">
        <v>50</v>
      </c>
      <c r="B7" s="6">
        <v>6</v>
      </c>
      <c r="C7" s="7" t="s">
        <v>165</v>
      </c>
      <c r="D7" s="78"/>
      <c r="E7" s="78"/>
      <c r="F7" s="78"/>
      <c r="G7" s="78"/>
      <c r="H7" s="78"/>
      <c r="I7" s="78"/>
      <c r="J7" s="78"/>
      <c r="K7" s="78"/>
      <c r="L7" s="78"/>
      <c r="M7" s="78">
        <v>24.660000000000004</v>
      </c>
      <c r="N7" s="78">
        <v>72.09</v>
      </c>
      <c r="O7" s="78">
        <v>80.709999999999994</v>
      </c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81">
        <f t="shared" ref="AN7:AN18" si="0">SUM(D7:AM7)</f>
        <v>177.45999999999998</v>
      </c>
      <c r="AP7" s="86"/>
    </row>
    <row r="8" spans="1:42" x14ac:dyDescent="0.25">
      <c r="A8" s="126"/>
      <c r="B8" s="6" t="s">
        <v>353</v>
      </c>
      <c r="C8" s="7" t="s">
        <v>166</v>
      </c>
      <c r="D8" s="78"/>
      <c r="E8" s="78"/>
      <c r="F8" s="78"/>
      <c r="G8" s="78"/>
      <c r="H8" s="78"/>
      <c r="I8" s="78"/>
      <c r="J8" s="78"/>
      <c r="K8" s="78"/>
      <c r="L8" s="78">
        <v>13.420000000000002</v>
      </c>
      <c r="M8" s="78">
        <v>285.44000000000005</v>
      </c>
      <c r="N8" s="78">
        <v>717.47</v>
      </c>
      <c r="O8" s="78">
        <v>1140.69</v>
      </c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>
        <v>0.86</v>
      </c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82">
        <f t="shared" si="0"/>
        <v>2157.8800000000006</v>
      </c>
      <c r="AP8" s="86"/>
    </row>
    <row r="9" spans="1:42" x14ac:dyDescent="0.25">
      <c r="A9" s="126"/>
      <c r="B9" s="6" t="s">
        <v>355</v>
      </c>
      <c r="C9" s="7" t="s">
        <v>167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>
        <v>2.1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82">
        <f t="shared" si="0"/>
        <v>2.1</v>
      </c>
      <c r="AP9" s="86"/>
    </row>
    <row r="10" spans="1:42" x14ac:dyDescent="0.25">
      <c r="A10" s="126"/>
      <c r="B10" s="6" t="s">
        <v>356</v>
      </c>
      <c r="C10" s="7" t="s">
        <v>168</v>
      </c>
      <c r="D10" s="78"/>
      <c r="E10" s="78"/>
      <c r="F10" s="78"/>
      <c r="G10" s="78"/>
      <c r="H10" s="78"/>
      <c r="I10" s="78"/>
      <c r="J10" s="78">
        <v>3.0500000000000003</v>
      </c>
      <c r="K10" s="78"/>
      <c r="L10" s="78">
        <v>6.25</v>
      </c>
      <c r="M10" s="78">
        <v>900.8900000000001</v>
      </c>
      <c r="N10" s="78">
        <v>11144.07</v>
      </c>
      <c r="O10" s="78">
        <v>559.79999999999995</v>
      </c>
      <c r="P10" s="78"/>
      <c r="Q10" s="78"/>
      <c r="R10" s="78"/>
      <c r="S10" s="78">
        <v>0.14000000000000001</v>
      </c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>
        <v>0.06</v>
      </c>
      <c r="AE10" s="78"/>
      <c r="AF10" s="78"/>
      <c r="AG10" s="78"/>
      <c r="AH10" s="78"/>
      <c r="AI10" s="78"/>
      <c r="AJ10" s="78"/>
      <c r="AK10" s="78"/>
      <c r="AL10" s="78"/>
      <c r="AM10" s="78"/>
      <c r="AN10" s="82">
        <f t="shared" si="0"/>
        <v>12614.259999999998</v>
      </c>
      <c r="AP10" s="86"/>
    </row>
    <row r="11" spans="1:42" x14ac:dyDescent="0.25">
      <c r="A11" s="126"/>
      <c r="B11" s="6" t="s">
        <v>357</v>
      </c>
      <c r="C11" s="7" t="s">
        <v>169</v>
      </c>
      <c r="D11" s="78"/>
      <c r="E11" s="78">
        <v>3.88</v>
      </c>
      <c r="F11" s="78"/>
      <c r="G11" s="78"/>
      <c r="H11" s="78"/>
      <c r="I11" s="78">
        <v>1.6400000000000001</v>
      </c>
      <c r="J11" s="78"/>
      <c r="K11" s="78"/>
      <c r="L11" s="78">
        <v>10.099999999999998</v>
      </c>
      <c r="M11" s="78">
        <v>189.06</v>
      </c>
      <c r="N11" s="78">
        <v>16.369999999999997</v>
      </c>
      <c r="O11" s="78">
        <v>0.06</v>
      </c>
      <c r="P11" s="78">
        <v>12.379999999999999</v>
      </c>
      <c r="Q11" s="78">
        <v>0.43</v>
      </c>
      <c r="R11" s="78"/>
      <c r="S11" s="78"/>
      <c r="T11" s="78"/>
      <c r="U11" s="78">
        <v>23.400000000000002</v>
      </c>
      <c r="V11" s="78"/>
      <c r="W11" s="78">
        <v>0.67</v>
      </c>
      <c r="X11" s="78"/>
      <c r="Y11" s="78"/>
      <c r="Z11" s="78"/>
      <c r="AA11" s="78"/>
      <c r="AB11" s="78"/>
      <c r="AC11" s="78"/>
      <c r="AD11" s="78">
        <v>0.05</v>
      </c>
      <c r="AE11" s="78"/>
      <c r="AF11" s="78"/>
      <c r="AG11" s="78"/>
      <c r="AH11" s="78"/>
      <c r="AI11" s="78"/>
      <c r="AJ11" s="78"/>
      <c r="AK11" s="78"/>
      <c r="AL11" s="78"/>
      <c r="AM11" s="78"/>
      <c r="AN11" s="82">
        <f t="shared" si="0"/>
        <v>258.04000000000002</v>
      </c>
      <c r="AP11" s="86"/>
    </row>
    <row r="12" spans="1:42" x14ac:dyDescent="0.25">
      <c r="A12" s="126"/>
      <c r="B12" s="6" t="s">
        <v>358</v>
      </c>
      <c r="C12" s="7" t="s">
        <v>359</v>
      </c>
      <c r="D12" s="78"/>
      <c r="E12" s="78"/>
      <c r="F12" s="78"/>
      <c r="G12" s="78"/>
      <c r="H12" s="78"/>
      <c r="I12" s="78"/>
      <c r="J12" s="78"/>
      <c r="K12" s="78"/>
      <c r="L12" s="78">
        <v>1.81</v>
      </c>
      <c r="M12" s="78">
        <v>44.74</v>
      </c>
      <c r="N12" s="78">
        <v>18.23</v>
      </c>
      <c r="O12" s="78">
        <v>0.13</v>
      </c>
      <c r="P12" s="78"/>
      <c r="Q12" s="78"/>
      <c r="R12" s="78"/>
      <c r="S12" s="78"/>
      <c r="T12" s="78"/>
      <c r="U12" s="78">
        <v>0.04</v>
      </c>
      <c r="V12" s="78"/>
      <c r="W12" s="78"/>
      <c r="X12" s="78">
        <v>0.03</v>
      </c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82">
        <f t="shared" si="0"/>
        <v>64.98</v>
      </c>
      <c r="AP12" s="86"/>
    </row>
    <row r="13" spans="1:42" x14ac:dyDescent="0.25">
      <c r="A13" s="126"/>
      <c r="B13" s="6" t="s">
        <v>360</v>
      </c>
      <c r="C13" s="7" t="s">
        <v>172</v>
      </c>
      <c r="D13" s="78"/>
      <c r="E13" s="78"/>
      <c r="F13" s="78"/>
      <c r="G13" s="78"/>
      <c r="H13" s="78"/>
      <c r="I13" s="78"/>
      <c r="J13" s="78"/>
      <c r="K13" s="78"/>
      <c r="L13" s="78"/>
      <c r="M13" s="78">
        <v>3.56</v>
      </c>
      <c r="N13" s="78">
        <v>512.56999999999994</v>
      </c>
      <c r="O13" s="78">
        <v>39.28</v>
      </c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82">
        <f t="shared" si="0"/>
        <v>555.40999999999985</v>
      </c>
      <c r="AP13" s="86"/>
    </row>
    <row r="14" spans="1:42" x14ac:dyDescent="0.25">
      <c r="A14" s="126"/>
      <c r="B14" s="6" t="s">
        <v>361</v>
      </c>
      <c r="C14" s="7" t="s">
        <v>200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>
        <v>0.11</v>
      </c>
      <c r="O14" s="78"/>
      <c r="P14" s="78"/>
      <c r="Q14" s="78"/>
      <c r="R14" s="78">
        <v>1.35</v>
      </c>
      <c r="S14" s="78"/>
      <c r="T14" s="78"/>
      <c r="U14" s="78"/>
      <c r="V14" s="78"/>
      <c r="W14" s="78"/>
      <c r="X14" s="78"/>
      <c r="Y14" s="78"/>
      <c r="Z14" s="78">
        <v>0.06</v>
      </c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82">
        <f t="shared" si="0"/>
        <v>1.5200000000000002</v>
      </c>
      <c r="AP14" s="86"/>
    </row>
    <row r="15" spans="1:42" x14ac:dyDescent="0.25">
      <c r="A15" s="126"/>
      <c r="B15" s="6" t="s">
        <v>362</v>
      </c>
      <c r="C15" s="7" t="s">
        <v>173</v>
      </c>
      <c r="D15" s="78"/>
      <c r="E15" s="78">
        <v>1</v>
      </c>
      <c r="F15" s="78"/>
      <c r="G15" s="78"/>
      <c r="H15" s="78">
        <v>1.1200000000000001</v>
      </c>
      <c r="I15" s="78"/>
      <c r="J15" s="78"/>
      <c r="K15" s="78"/>
      <c r="L15" s="78">
        <v>1.28</v>
      </c>
      <c r="M15" s="78">
        <v>132.88</v>
      </c>
      <c r="N15" s="78">
        <v>14.99</v>
      </c>
      <c r="O15" s="78">
        <v>1.27</v>
      </c>
      <c r="P15" s="78"/>
      <c r="Q15" s="78"/>
      <c r="R15" s="78"/>
      <c r="S15" s="78"/>
      <c r="T15" s="78"/>
      <c r="U15" s="78">
        <v>0.55000000000000004</v>
      </c>
      <c r="V15" s="78"/>
      <c r="W15" s="78"/>
      <c r="X15" s="78"/>
      <c r="Y15" s="78"/>
      <c r="Z15" s="78"/>
      <c r="AA15" s="78"/>
      <c r="AB15" s="78"/>
      <c r="AC15" s="78"/>
      <c r="AD15" s="78"/>
      <c r="AE15" s="78">
        <v>0.38</v>
      </c>
      <c r="AF15" s="78"/>
      <c r="AG15" s="78"/>
      <c r="AH15" s="78"/>
      <c r="AI15" s="78"/>
      <c r="AJ15" s="78"/>
      <c r="AK15" s="78"/>
      <c r="AL15" s="78"/>
      <c r="AM15" s="78"/>
      <c r="AN15" s="82">
        <f t="shared" si="0"/>
        <v>153.47000000000003</v>
      </c>
      <c r="AP15" s="86"/>
    </row>
    <row r="16" spans="1:42" x14ac:dyDescent="0.25">
      <c r="A16" s="126"/>
      <c r="B16" s="6" t="s">
        <v>363</v>
      </c>
      <c r="C16" s="7" t="s">
        <v>177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>
        <v>1608.93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82">
        <f t="shared" si="0"/>
        <v>1608.93</v>
      </c>
      <c r="AP16" s="86"/>
    </row>
    <row r="17" spans="1:42" x14ac:dyDescent="0.25">
      <c r="A17" s="126"/>
      <c r="B17" s="6" t="s">
        <v>365</v>
      </c>
      <c r="C17" s="7" t="s">
        <v>198</v>
      </c>
      <c r="D17" s="78"/>
      <c r="E17" s="78"/>
      <c r="F17" s="78"/>
      <c r="G17" s="78"/>
      <c r="H17" s="78"/>
      <c r="I17" s="78"/>
      <c r="J17" s="78"/>
      <c r="K17" s="78"/>
      <c r="L17" s="78">
        <v>2.4</v>
      </c>
      <c r="M17" s="78">
        <v>13.86</v>
      </c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82">
        <f t="shared" si="0"/>
        <v>16.259999999999998</v>
      </c>
      <c r="AP17" s="86"/>
    </row>
    <row r="18" spans="1:42" ht="15.75" thickBot="1" x14ac:dyDescent="0.3">
      <c r="A18" s="126"/>
      <c r="B18" s="6" t="s">
        <v>366</v>
      </c>
      <c r="C18" s="7" t="s">
        <v>174</v>
      </c>
      <c r="D18" s="78"/>
      <c r="E18" s="78"/>
      <c r="F18" s="78"/>
      <c r="G18" s="78">
        <v>1.76</v>
      </c>
      <c r="H18" s="78"/>
      <c r="I18" s="78"/>
      <c r="J18" s="78"/>
      <c r="K18" s="78"/>
      <c r="L18" s="78"/>
      <c r="M18" s="78"/>
      <c r="N18" s="78">
        <v>0.04</v>
      </c>
      <c r="O18" s="78"/>
      <c r="P18" s="78"/>
      <c r="Q18" s="78"/>
      <c r="R18" s="78"/>
      <c r="S18" s="78">
        <v>2.73</v>
      </c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82">
        <f t="shared" si="0"/>
        <v>4.53</v>
      </c>
      <c r="AP18" s="86"/>
    </row>
    <row r="19" spans="1:42" ht="16.5" thickTop="1" thickBot="1" x14ac:dyDescent="0.3">
      <c r="A19" s="103" t="s">
        <v>129</v>
      </c>
      <c r="B19" s="104"/>
      <c r="C19" s="104"/>
      <c r="D19" s="15">
        <f>SUM(D7:D18)</f>
        <v>0</v>
      </c>
      <c r="E19" s="15">
        <f t="shared" ref="E19:AC19" si="1">SUM(E7:E18)</f>
        <v>4.88</v>
      </c>
      <c r="F19" s="15">
        <f t="shared" si="1"/>
        <v>0</v>
      </c>
      <c r="G19" s="15">
        <f t="shared" si="1"/>
        <v>1.76</v>
      </c>
      <c r="H19" s="15">
        <f t="shared" si="1"/>
        <v>1.1200000000000001</v>
      </c>
      <c r="I19" s="15">
        <f t="shared" si="1"/>
        <v>1.6400000000000001</v>
      </c>
      <c r="J19" s="15">
        <f t="shared" si="1"/>
        <v>3.0500000000000003</v>
      </c>
      <c r="K19" s="15">
        <f t="shared" si="1"/>
        <v>0</v>
      </c>
      <c r="L19" s="15">
        <f t="shared" si="1"/>
        <v>35.26</v>
      </c>
      <c r="M19" s="15">
        <f t="shared" si="1"/>
        <v>1595.09</v>
      </c>
      <c r="N19" s="15">
        <f t="shared" si="1"/>
        <v>14104.87</v>
      </c>
      <c r="O19" s="15">
        <f t="shared" si="1"/>
        <v>1821.94</v>
      </c>
      <c r="P19" s="15">
        <f t="shared" si="1"/>
        <v>12.379999999999999</v>
      </c>
      <c r="Q19" s="15">
        <f t="shared" si="1"/>
        <v>0.43</v>
      </c>
      <c r="R19" s="15">
        <f t="shared" si="1"/>
        <v>3.45</v>
      </c>
      <c r="S19" s="15">
        <f t="shared" si="1"/>
        <v>2.87</v>
      </c>
      <c r="T19" s="15">
        <f t="shared" si="1"/>
        <v>0</v>
      </c>
      <c r="U19" s="15">
        <f t="shared" si="1"/>
        <v>23.990000000000002</v>
      </c>
      <c r="V19" s="15">
        <f t="shared" si="1"/>
        <v>0</v>
      </c>
      <c r="W19" s="15">
        <f t="shared" si="1"/>
        <v>0.67</v>
      </c>
      <c r="X19" s="15">
        <f t="shared" si="1"/>
        <v>0.03</v>
      </c>
      <c r="Y19" s="15">
        <f t="shared" si="1"/>
        <v>0</v>
      </c>
      <c r="Z19" s="15">
        <f t="shared" si="1"/>
        <v>0.06</v>
      </c>
      <c r="AA19" s="15">
        <f t="shared" si="1"/>
        <v>0.86</v>
      </c>
      <c r="AB19" s="15">
        <f t="shared" si="1"/>
        <v>0</v>
      </c>
      <c r="AC19" s="15">
        <f t="shared" si="1"/>
        <v>0</v>
      </c>
      <c r="AD19" s="15">
        <f t="shared" ref="AD19:AN19" si="2">SUM(AD7:AD18)</f>
        <v>0.11</v>
      </c>
      <c r="AE19" s="15">
        <f t="shared" si="2"/>
        <v>0.38</v>
      </c>
      <c r="AF19" s="15">
        <f t="shared" si="2"/>
        <v>0</v>
      </c>
      <c r="AG19" s="15">
        <f t="shared" si="2"/>
        <v>0</v>
      </c>
      <c r="AH19" s="15">
        <f t="shared" si="2"/>
        <v>0</v>
      </c>
      <c r="AI19" s="15">
        <f t="shared" si="2"/>
        <v>0</v>
      </c>
      <c r="AJ19" s="15">
        <f t="shared" si="2"/>
        <v>0</v>
      </c>
      <c r="AK19" s="15">
        <f t="shared" si="2"/>
        <v>0</v>
      </c>
      <c r="AL19" s="15">
        <f t="shared" si="2"/>
        <v>0</v>
      </c>
      <c r="AM19" s="15">
        <f t="shared" si="2"/>
        <v>0</v>
      </c>
      <c r="AN19" s="15">
        <f t="shared" si="2"/>
        <v>17614.839999999997</v>
      </c>
    </row>
    <row r="20" spans="1:42" ht="16.5" thickTop="1" thickBot="1" x14ac:dyDescent="0.3">
      <c r="A20" s="87" t="s">
        <v>130</v>
      </c>
      <c r="B20" s="6" t="s">
        <v>356</v>
      </c>
      <c r="C20" s="7" t="s">
        <v>168</v>
      </c>
      <c r="D20" s="78"/>
      <c r="E20" s="78">
        <v>11.700000000000001</v>
      </c>
      <c r="F20" s="78"/>
      <c r="G20" s="78"/>
      <c r="H20" s="78"/>
      <c r="I20" s="78"/>
      <c r="J20" s="78"/>
      <c r="K20" s="78"/>
      <c r="M20" s="78">
        <v>17.32</v>
      </c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G20" s="78"/>
      <c r="AH20" s="78">
        <v>2.5099999999999998</v>
      </c>
      <c r="AI20" s="78"/>
      <c r="AJ20" s="78"/>
      <c r="AK20" s="78"/>
      <c r="AL20" s="78"/>
      <c r="AM20" s="78"/>
      <c r="AN20" s="82">
        <f>SUM(D20:AM20)</f>
        <v>31.53</v>
      </c>
      <c r="AP20" s="86"/>
    </row>
    <row r="21" spans="1:42" s="64" customFormat="1" ht="16.5" thickTop="1" thickBot="1" x14ac:dyDescent="0.3">
      <c r="A21" s="103" t="s">
        <v>332</v>
      </c>
      <c r="B21" s="104"/>
      <c r="C21" s="104"/>
      <c r="D21" s="15">
        <f>D20</f>
        <v>0</v>
      </c>
      <c r="E21" s="15">
        <f t="shared" ref="E21:AC21" si="3">E20</f>
        <v>11.700000000000001</v>
      </c>
      <c r="F21" s="15">
        <f t="shared" si="3"/>
        <v>0</v>
      </c>
      <c r="G21" s="15">
        <f t="shared" si="3"/>
        <v>0</v>
      </c>
      <c r="H21" s="15">
        <f t="shared" si="3"/>
        <v>0</v>
      </c>
      <c r="I21" s="15">
        <f t="shared" si="3"/>
        <v>0</v>
      </c>
      <c r="J21" s="15">
        <f t="shared" si="3"/>
        <v>0</v>
      </c>
      <c r="K21" s="15">
        <f t="shared" si="3"/>
        <v>0</v>
      </c>
      <c r="L21" s="15">
        <f t="shared" si="3"/>
        <v>0</v>
      </c>
      <c r="M21" s="15">
        <f t="shared" si="3"/>
        <v>17.32</v>
      </c>
      <c r="N21" s="15">
        <f t="shared" si="3"/>
        <v>0</v>
      </c>
      <c r="O21" s="15">
        <f t="shared" si="3"/>
        <v>0</v>
      </c>
      <c r="P21" s="15">
        <f t="shared" si="3"/>
        <v>0</v>
      </c>
      <c r="Q21" s="15">
        <f t="shared" si="3"/>
        <v>0</v>
      </c>
      <c r="R21" s="15">
        <f t="shared" si="3"/>
        <v>0</v>
      </c>
      <c r="S21" s="15">
        <f t="shared" si="3"/>
        <v>0</v>
      </c>
      <c r="T21" s="15">
        <f t="shared" si="3"/>
        <v>0</v>
      </c>
      <c r="U21" s="15">
        <f t="shared" si="3"/>
        <v>0</v>
      </c>
      <c r="V21" s="15">
        <f t="shared" si="3"/>
        <v>0</v>
      </c>
      <c r="W21" s="15">
        <f t="shared" si="3"/>
        <v>0</v>
      </c>
      <c r="X21" s="15">
        <f t="shared" si="3"/>
        <v>0</v>
      </c>
      <c r="Y21" s="15">
        <f t="shared" si="3"/>
        <v>0</v>
      </c>
      <c r="Z21" s="15">
        <f t="shared" si="3"/>
        <v>0</v>
      </c>
      <c r="AA21" s="15">
        <f t="shared" si="3"/>
        <v>0</v>
      </c>
      <c r="AB21" s="15">
        <f t="shared" si="3"/>
        <v>0</v>
      </c>
      <c r="AC21" s="15">
        <f t="shared" si="3"/>
        <v>0</v>
      </c>
      <c r="AD21" s="15">
        <f t="shared" ref="AD21:AL21" si="4">AD20</f>
        <v>0</v>
      </c>
      <c r="AE21" s="15">
        <f t="shared" si="4"/>
        <v>0</v>
      </c>
      <c r="AF21" s="15">
        <f t="shared" si="4"/>
        <v>0</v>
      </c>
      <c r="AG21" s="15">
        <f t="shared" si="4"/>
        <v>0</v>
      </c>
      <c r="AH21" s="15">
        <f t="shared" si="4"/>
        <v>2.5099999999999998</v>
      </c>
      <c r="AI21" s="15">
        <f t="shared" si="4"/>
        <v>0</v>
      </c>
      <c r="AJ21" s="15">
        <f t="shared" si="4"/>
        <v>0</v>
      </c>
      <c r="AK21" s="15">
        <f t="shared" si="4"/>
        <v>0</v>
      </c>
      <c r="AL21" s="15">
        <f t="shared" si="4"/>
        <v>0</v>
      </c>
      <c r="AM21" s="15">
        <f>AM20</f>
        <v>0</v>
      </c>
      <c r="AN21" s="15">
        <f>AN20</f>
        <v>31.53</v>
      </c>
    </row>
    <row r="22" spans="1:42" ht="16.5" thickTop="1" thickBot="1" x14ac:dyDescent="0.3">
      <c r="A22" s="103" t="s">
        <v>392</v>
      </c>
      <c r="B22" s="104"/>
      <c r="C22" s="104"/>
      <c r="D22" s="15">
        <f>D21+D19</f>
        <v>0</v>
      </c>
      <c r="E22" s="15">
        <f t="shared" ref="E22:AC22" si="5">E21+E19</f>
        <v>16.580000000000002</v>
      </c>
      <c r="F22" s="15">
        <f t="shared" si="5"/>
        <v>0</v>
      </c>
      <c r="G22" s="15">
        <f t="shared" si="5"/>
        <v>1.76</v>
      </c>
      <c r="H22" s="15">
        <f t="shared" si="5"/>
        <v>1.1200000000000001</v>
      </c>
      <c r="I22" s="15">
        <f t="shared" si="5"/>
        <v>1.6400000000000001</v>
      </c>
      <c r="J22" s="15">
        <f t="shared" si="5"/>
        <v>3.0500000000000003</v>
      </c>
      <c r="K22" s="15">
        <f t="shared" si="5"/>
        <v>0</v>
      </c>
      <c r="L22" s="15">
        <f t="shared" si="5"/>
        <v>35.26</v>
      </c>
      <c r="M22" s="15">
        <f t="shared" si="5"/>
        <v>1612.4099999999999</v>
      </c>
      <c r="N22" s="15">
        <f t="shared" si="5"/>
        <v>14104.87</v>
      </c>
      <c r="O22" s="15">
        <f t="shared" si="5"/>
        <v>1821.94</v>
      </c>
      <c r="P22" s="15">
        <f t="shared" si="5"/>
        <v>12.379999999999999</v>
      </c>
      <c r="Q22" s="15">
        <f t="shared" si="5"/>
        <v>0.43</v>
      </c>
      <c r="R22" s="15">
        <f t="shared" si="5"/>
        <v>3.45</v>
      </c>
      <c r="S22" s="15">
        <f t="shared" si="5"/>
        <v>2.87</v>
      </c>
      <c r="T22" s="15">
        <f t="shared" si="5"/>
        <v>0</v>
      </c>
      <c r="U22" s="15">
        <f t="shared" si="5"/>
        <v>23.990000000000002</v>
      </c>
      <c r="V22" s="15">
        <f t="shared" si="5"/>
        <v>0</v>
      </c>
      <c r="W22" s="15">
        <f t="shared" si="5"/>
        <v>0.67</v>
      </c>
      <c r="X22" s="15">
        <f t="shared" si="5"/>
        <v>0.03</v>
      </c>
      <c r="Y22" s="15">
        <f t="shared" si="5"/>
        <v>0</v>
      </c>
      <c r="Z22" s="15">
        <f t="shared" si="5"/>
        <v>0.06</v>
      </c>
      <c r="AA22" s="15">
        <f t="shared" si="5"/>
        <v>0.86</v>
      </c>
      <c r="AB22" s="15">
        <f t="shared" si="5"/>
        <v>0</v>
      </c>
      <c r="AC22" s="15">
        <f t="shared" si="5"/>
        <v>0</v>
      </c>
      <c r="AD22" s="15">
        <f t="shared" ref="AD22:AL22" si="6">AD21+AD19</f>
        <v>0.11</v>
      </c>
      <c r="AE22" s="15">
        <f t="shared" si="6"/>
        <v>0.38</v>
      </c>
      <c r="AF22" s="15">
        <f t="shared" si="6"/>
        <v>0</v>
      </c>
      <c r="AG22" s="15">
        <f t="shared" si="6"/>
        <v>0</v>
      </c>
      <c r="AH22" s="15">
        <f t="shared" si="6"/>
        <v>2.5099999999999998</v>
      </c>
      <c r="AI22" s="15">
        <f t="shared" si="6"/>
        <v>0</v>
      </c>
      <c r="AJ22" s="15">
        <f t="shared" si="6"/>
        <v>0</v>
      </c>
      <c r="AK22" s="15">
        <f t="shared" si="6"/>
        <v>0</v>
      </c>
      <c r="AL22" s="15">
        <f t="shared" si="6"/>
        <v>0</v>
      </c>
      <c r="AM22" s="15">
        <f>AM21+AM19</f>
        <v>0</v>
      </c>
      <c r="AN22" s="15">
        <f>AN21+AN19</f>
        <v>17646.369999999995</v>
      </c>
    </row>
    <row r="23" spans="1:42" ht="15.75" thickTop="1" x14ac:dyDescent="0.25">
      <c r="A23" s="48" t="s">
        <v>235</v>
      </c>
    </row>
    <row r="24" spans="1:42" x14ac:dyDescent="0.25">
      <c r="A24" s="48" t="s">
        <v>419</v>
      </c>
    </row>
  </sheetData>
  <mergeCells count="8">
    <mergeCell ref="A2:AN2"/>
    <mergeCell ref="D4:AM4"/>
    <mergeCell ref="AN4:AN6"/>
    <mergeCell ref="A19:C19"/>
    <mergeCell ref="A21:C21"/>
    <mergeCell ref="A22:C22"/>
    <mergeCell ref="A4:C5"/>
    <mergeCell ref="A7:A18"/>
  </mergeCells>
  <pageMargins left="0.31496062992125984" right="0.11811023622047245" top="0.94488188976377963" bottom="0.74803149606299213" header="0.31496062992125984" footer="0.31496062992125984"/>
  <pageSetup paperSize="9" scale="35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Q23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2" sqref="A22:A23"/>
    </sheetView>
  </sheetViews>
  <sheetFormatPr baseColWidth="10" defaultRowHeight="15" x14ac:dyDescent="0.25"/>
  <cols>
    <col min="1" max="1" width="9.28515625" customWidth="1"/>
    <col min="2" max="2" width="5.140625" bestFit="1" customWidth="1"/>
    <col min="3" max="3" width="17.42578125" customWidth="1"/>
    <col min="4" max="4" width="9.42578125" bestFit="1" customWidth="1"/>
    <col min="5" max="5" width="6.42578125" bestFit="1" customWidth="1"/>
    <col min="6" max="6" width="8.28515625" bestFit="1" customWidth="1"/>
    <col min="7" max="7" width="14.140625" customWidth="1"/>
    <col min="8" max="8" width="8.28515625" bestFit="1" customWidth="1"/>
    <col min="9" max="9" width="9.85546875" bestFit="1" customWidth="1"/>
    <col min="10" max="10" width="6.85546875" bestFit="1" customWidth="1"/>
    <col min="11" max="11" width="8.140625" customWidth="1"/>
    <col min="14" max="14" width="12.140625" customWidth="1"/>
    <col min="15" max="15" width="12.42578125" customWidth="1"/>
    <col min="16" max="16" width="11.5703125" customWidth="1"/>
    <col min="17" max="17" width="9.28515625" bestFit="1" customWidth="1"/>
    <col min="18" max="18" width="8.5703125" bestFit="1" customWidth="1"/>
    <col min="19" max="19" width="9.42578125" customWidth="1"/>
    <col min="20" max="20" width="7.85546875" bestFit="1" customWidth="1"/>
    <col min="21" max="21" width="8.7109375" customWidth="1"/>
    <col min="22" max="22" width="9.42578125" bestFit="1" customWidth="1"/>
    <col min="23" max="23" width="10.5703125" customWidth="1"/>
    <col min="24" max="24" width="9.140625" customWidth="1"/>
    <col min="25" max="25" width="8.5703125" bestFit="1" customWidth="1"/>
    <col min="26" max="26" width="9.140625" customWidth="1"/>
    <col min="27" max="27" width="11" bestFit="1" customWidth="1"/>
    <col min="28" max="28" width="11" customWidth="1"/>
    <col min="29" max="29" width="10.42578125" bestFit="1" customWidth="1"/>
    <col min="30" max="30" width="10.7109375" bestFit="1" customWidth="1"/>
    <col min="31" max="31" width="9.28515625" bestFit="1" customWidth="1"/>
    <col min="32" max="32" width="10" customWidth="1"/>
    <col min="33" max="33" width="7.5703125" customWidth="1"/>
    <col min="34" max="34" width="12.28515625" customWidth="1"/>
    <col min="35" max="35" width="9.7109375" bestFit="1" customWidth="1"/>
    <col min="36" max="36" width="9.5703125" bestFit="1" customWidth="1"/>
    <col min="37" max="37" width="8" bestFit="1" customWidth="1"/>
    <col min="38" max="38" width="9.7109375" bestFit="1" customWidth="1"/>
    <col min="39" max="39" width="7.85546875" bestFit="1" customWidth="1"/>
    <col min="40" max="40" width="7.28515625" bestFit="1" customWidth="1"/>
    <col min="41" max="41" width="9.85546875" customWidth="1"/>
  </cols>
  <sheetData>
    <row r="2" spans="1:43" ht="15.75" x14ac:dyDescent="0.25">
      <c r="A2" s="118" t="s">
        <v>414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</row>
    <row r="4" spans="1:43" x14ac:dyDescent="0.25">
      <c r="A4" s="106" t="s">
        <v>391</v>
      </c>
      <c r="B4" s="107"/>
      <c r="C4" s="122"/>
      <c r="D4" s="108" t="s">
        <v>1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31"/>
      <c r="AO4" s="111" t="s">
        <v>180</v>
      </c>
    </row>
    <row r="5" spans="1:43" x14ac:dyDescent="0.25">
      <c r="A5" s="107"/>
      <c r="B5" s="107"/>
      <c r="C5" s="122"/>
      <c r="D5" s="3">
        <v>1</v>
      </c>
      <c r="E5" s="3">
        <v>4</v>
      </c>
      <c r="F5" s="3">
        <v>8</v>
      </c>
      <c r="G5" s="3">
        <v>24</v>
      </c>
      <c r="H5" s="3">
        <v>41</v>
      </c>
      <c r="I5" s="3">
        <v>49</v>
      </c>
      <c r="J5" s="3">
        <v>52</v>
      </c>
      <c r="K5" s="3">
        <v>60</v>
      </c>
      <c r="L5" s="3">
        <v>63</v>
      </c>
      <c r="M5" s="3">
        <v>64</v>
      </c>
      <c r="N5" s="3">
        <v>65</v>
      </c>
      <c r="O5" s="3">
        <v>66</v>
      </c>
      <c r="P5" s="3">
        <v>78</v>
      </c>
      <c r="Q5" s="3">
        <v>99</v>
      </c>
      <c r="R5" s="3">
        <v>101</v>
      </c>
      <c r="S5" s="3">
        <v>102</v>
      </c>
      <c r="T5" s="3">
        <v>108</v>
      </c>
      <c r="U5" s="3">
        <v>109</v>
      </c>
      <c r="V5" s="3">
        <v>110</v>
      </c>
      <c r="W5" s="3">
        <v>115</v>
      </c>
      <c r="X5" s="3">
        <v>117</v>
      </c>
      <c r="Y5" s="62">
        <v>119</v>
      </c>
      <c r="Z5" s="3">
        <v>120</v>
      </c>
      <c r="AA5" s="3">
        <v>125</v>
      </c>
      <c r="AB5" s="3">
        <v>150</v>
      </c>
      <c r="AC5" s="3">
        <v>152</v>
      </c>
      <c r="AD5" s="3">
        <v>155</v>
      </c>
      <c r="AE5" s="3">
        <v>193</v>
      </c>
      <c r="AF5" s="3">
        <v>216</v>
      </c>
      <c r="AG5" s="3">
        <v>219</v>
      </c>
      <c r="AH5" s="3">
        <v>234</v>
      </c>
      <c r="AI5" s="3">
        <v>241</v>
      </c>
      <c r="AJ5" s="3">
        <v>278</v>
      </c>
      <c r="AK5" s="3">
        <v>293</v>
      </c>
      <c r="AL5" s="3">
        <v>306</v>
      </c>
      <c r="AM5" s="3">
        <v>326</v>
      </c>
      <c r="AN5" s="62">
        <v>909</v>
      </c>
      <c r="AO5" s="112"/>
    </row>
    <row r="6" spans="1:43" ht="90" thickBot="1" x14ac:dyDescent="0.3">
      <c r="A6" s="5" t="s">
        <v>2</v>
      </c>
      <c r="B6" s="5" t="s">
        <v>161</v>
      </c>
      <c r="C6" s="49" t="s">
        <v>162</v>
      </c>
      <c r="D6" s="5" t="s">
        <v>237</v>
      </c>
      <c r="E6" s="5" t="s">
        <v>240</v>
      </c>
      <c r="F6" s="5" t="s">
        <v>244</v>
      </c>
      <c r="G6" s="5" t="s">
        <v>246</v>
      </c>
      <c r="H6" s="5" t="s">
        <v>249</v>
      </c>
      <c r="I6" s="5" t="s">
        <v>250</v>
      </c>
      <c r="J6" s="5" t="s">
        <v>251</v>
      </c>
      <c r="K6" s="5" t="s">
        <v>252</v>
      </c>
      <c r="L6" s="5" t="s">
        <v>254</v>
      </c>
      <c r="M6" s="5" t="s">
        <v>255</v>
      </c>
      <c r="N6" s="5" t="s">
        <v>256</v>
      </c>
      <c r="O6" s="5" t="s">
        <v>257</v>
      </c>
      <c r="P6" s="5" t="s">
        <v>259</v>
      </c>
      <c r="Q6" s="5" t="s">
        <v>264</v>
      </c>
      <c r="R6" s="5" t="s">
        <v>265</v>
      </c>
      <c r="S6" s="5" t="s">
        <v>266</v>
      </c>
      <c r="T6" s="5" t="s">
        <v>375</v>
      </c>
      <c r="U6" s="5" t="s">
        <v>376</v>
      </c>
      <c r="V6" s="5" t="s">
        <v>377</v>
      </c>
      <c r="W6" s="5" t="s">
        <v>269</v>
      </c>
      <c r="X6" s="5" t="s">
        <v>380</v>
      </c>
      <c r="Y6" s="5" t="s">
        <v>387</v>
      </c>
      <c r="Z6" s="5" t="s">
        <v>270</v>
      </c>
      <c r="AA6" s="5" t="s">
        <v>272</v>
      </c>
      <c r="AB6" s="5" t="s">
        <v>415</v>
      </c>
      <c r="AC6" s="5" t="s">
        <v>275</v>
      </c>
      <c r="AD6" s="5" t="s">
        <v>277</v>
      </c>
      <c r="AE6" s="5" t="s">
        <v>290</v>
      </c>
      <c r="AF6" s="5" t="s">
        <v>297</v>
      </c>
      <c r="AG6" s="5" t="s">
        <v>299</v>
      </c>
      <c r="AH6" s="5" t="s">
        <v>301</v>
      </c>
      <c r="AI6" s="5" t="s">
        <v>302</v>
      </c>
      <c r="AJ6" s="5" t="s">
        <v>304</v>
      </c>
      <c r="AK6" s="5" t="s">
        <v>305</v>
      </c>
      <c r="AL6" s="5" t="s">
        <v>306</v>
      </c>
      <c r="AM6" s="5" t="s">
        <v>307</v>
      </c>
      <c r="AN6" s="5" t="s">
        <v>331</v>
      </c>
      <c r="AO6" s="113"/>
      <c r="AQ6" s="85"/>
    </row>
    <row r="7" spans="1:43" ht="15.75" thickTop="1" x14ac:dyDescent="0.25">
      <c r="A7" s="126" t="s">
        <v>50</v>
      </c>
      <c r="B7" s="6">
        <v>6</v>
      </c>
      <c r="C7" s="7" t="s">
        <v>165</v>
      </c>
      <c r="D7" s="78"/>
      <c r="E7" s="78"/>
      <c r="F7" s="78"/>
      <c r="G7" s="78"/>
      <c r="H7" s="78"/>
      <c r="I7" s="78"/>
      <c r="J7" s="78"/>
      <c r="K7" s="78"/>
      <c r="L7" s="78"/>
      <c r="M7" s="78">
        <v>27</v>
      </c>
      <c r="N7" s="78">
        <v>14.11</v>
      </c>
      <c r="O7" s="78">
        <v>128.63</v>
      </c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81">
        <f t="shared" ref="AO7:AO17" si="0">SUM(D7:AN7)</f>
        <v>169.74</v>
      </c>
      <c r="AQ7" s="86"/>
    </row>
    <row r="8" spans="1:43" x14ac:dyDescent="0.25">
      <c r="A8" s="126"/>
      <c r="B8" s="6" t="s">
        <v>353</v>
      </c>
      <c r="C8" s="7" t="s">
        <v>166</v>
      </c>
      <c r="D8" s="78"/>
      <c r="E8" s="78"/>
      <c r="F8" s="78"/>
      <c r="G8" s="78"/>
      <c r="H8" s="78"/>
      <c r="I8" s="78"/>
      <c r="J8" s="78"/>
      <c r="K8" s="78"/>
      <c r="L8" s="78">
        <v>54.23</v>
      </c>
      <c r="M8" s="78">
        <v>324.83999999999997</v>
      </c>
      <c r="N8" s="78">
        <v>837.93000000000006</v>
      </c>
      <c r="O8" s="78">
        <v>1258.5000000000002</v>
      </c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>
        <v>4.0199999999999996</v>
      </c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82">
        <f t="shared" si="0"/>
        <v>2479.52</v>
      </c>
      <c r="AQ8" s="86"/>
    </row>
    <row r="9" spans="1:43" x14ac:dyDescent="0.25">
      <c r="A9" s="126"/>
      <c r="B9" s="6" t="s">
        <v>355</v>
      </c>
      <c r="C9" s="7" t="s">
        <v>167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>
        <v>1.03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82">
        <f t="shared" si="0"/>
        <v>1.03</v>
      </c>
      <c r="AQ9" s="86"/>
    </row>
    <row r="10" spans="1:43" x14ac:dyDescent="0.25">
      <c r="A10" s="126"/>
      <c r="B10" s="6" t="s">
        <v>356</v>
      </c>
      <c r="C10" s="7" t="s">
        <v>168</v>
      </c>
      <c r="D10" s="78"/>
      <c r="E10" s="78"/>
      <c r="F10" s="78"/>
      <c r="G10" s="78"/>
      <c r="H10" s="78"/>
      <c r="I10" s="78"/>
      <c r="J10" s="78">
        <v>3.05</v>
      </c>
      <c r="K10" s="78"/>
      <c r="L10" s="78">
        <v>2.2000000000000002</v>
      </c>
      <c r="M10" s="78">
        <v>850.75</v>
      </c>
      <c r="N10" s="78">
        <v>10497.07</v>
      </c>
      <c r="O10" s="78">
        <v>570.64</v>
      </c>
      <c r="P10" s="78"/>
      <c r="Q10" s="78"/>
      <c r="R10" s="78"/>
      <c r="S10" s="78">
        <v>0.71</v>
      </c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>
        <v>0.03</v>
      </c>
      <c r="AF10" s="78"/>
      <c r="AG10" s="78"/>
      <c r="AH10" s="78"/>
      <c r="AI10" s="78"/>
      <c r="AJ10" s="78"/>
      <c r="AK10" s="78"/>
      <c r="AL10" s="78"/>
      <c r="AM10" s="78"/>
      <c r="AN10" s="78"/>
      <c r="AO10" s="82">
        <f t="shared" si="0"/>
        <v>11924.449999999999</v>
      </c>
      <c r="AQ10" s="86"/>
    </row>
    <row r="11" spans="1:43" x14ac:dyDescent="0.25">
      <c r="A11" s="126"/>
      <c r="B11" s="6" t="s">
        <v>357</v>
      </c>
      <c r="C11" s="7" t="s">
        <v>169</v>
      </c>
      <c r="D11" s="78"/>
      <c r="E11" s="78">
        <v>0.36</v>
      </c>
      <c r="F11" s="78"/>
      <c r="G11" s="78"/>
      <c r="H11" s="78"/>
      <c r="I11" s="78">
        <v>1.78</v>
      </c>
      <c r="J11" s="78">
        <v>0.96</v>
      </c>
      <c r="K11" s="78"/>
      <c r="L11" s="78">
        <v>8.9599999999999991</v>
      </c>
      <c r="M11" s="78">
        <v>175.73</v>
      </c>
      <c r="N11" s="78">
        <v>16.299999999999997</v>
      </c>
      <c r="O11" s="78">
        <v>0.06</v>
      </c>
      <c r="P11" s="78">
        <v>15.84</v>
      </c>
      <c r="Q11" s="78">
        <v>66</v>
      </c>
      <c r="R11" s="78"/>
      <c r="S11" s="78"/>
      <c r="T11" s="78"/>
      <c r="U11" s="78"/>
      <c r="V11" s="78"/>
      <c r="W11" s="78">
        <v>0.22</v>
      </c>
      <c r="X11" s="78"/>
      <c r="Y11" s="78"/>
      <c r="Z11" s="78"/>
      <c r="AA11" s="78"/>
      <c r="AB11" s="78"/>
      <c r="AC11" s="78"/>
      <c r="AD11" s="78"/>
      <c r="AE11" s="78">
        <v>0.05</v>
      </c>
      <c r="AF11" s="78"/>
      <c r="AG11" s="78"/>
      <c r="AH11" s="78"/>
      <c r="AI11" s="78"/>
      <c r="AJ11" s="78"/>
      <c r="AK11" s="78"/>
      <c r="AL11" s="78"/>
      <c r="AM11" s="78"/>
      <c r="AN11" s="78"/>
      <c r="AO11" s="82">
        <f t="shared" si="0"/>
        <v>286.26000000000005</v>
      </c>
      <c r="AQ11" s="86"/>
    </row>
    <row r="12" spans="1:43" x14ac:dyDescent="0.25">
      <c r="A12" s="126"/>
      <c r="B12" s="6" t="s">
        <v>358</v>
      </c>
      <c r="C12" s="7" t="s">
        <v>359</v>
      </c>
      <c r="D12" s="78"/>
      <c r="E12" s="78"/>
      <c r="F12" s="78"/>
      <c r="G12" s="78"/>
      <c r="H12" s="78"/>
      <c r="I12" s="78"/>
      <c r="J12" s="78"/>
      <c r="K12" s="78"/>
      <c r="L12" s="78">
        <v>1.08</v>
      </c>
      <c r="M12" s="78">
        <v>43.75</v>
      </c>
      <c r="N12" s="78">
        <v>16.170000000000002</v>
      </c>
      <c r="O12" s="78"/>
      <c r="P12" s="78"/>
      <c r="Q12" s="78"/>
      <c r="R12" s="78"/>
      <c r="S12" s="78"/>
      <c r="T12" s="78"/>
      <c r="U12" s="78">
        <v>0.04</v>
      </c>
      <c r="V12" s="78"/>
      <c r="W12" s="78"/>
      <c r="X12" s="78">
        <v>0.03</v>
      </c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82">
        <f t="shared" si="0"/>
        <v>61.07</v>
      </c>
      <c r="AQ12" s="86"/>
    </row>
    <row r="13" spans="1:43" x14ac:dyDescent="0.25">
      <c r="A13" s="126"/>
      <c r="B13" s="6" t="s">
        <v>360</v>
      </c>
      <c r="C13" s="7" t="s">
        <v>172</v>
      </c>
      <c r="D13" s="78"/>
      <c r="E13" s="78"/>
      <c r="F13" s="78"/>
      <c r="G13" s="78"/>
      <c r="H13" s="78"/>
      <c r="I13" s="78"/>
      <c r="J13" s="78"/>
      <c r="K13" s="78"/>
      <c r="L13" s="78"/>
      <c r="M13" s="78">
        <v>3.56</v>
      </c>
      <c r="N13" s="78">
        <v>611.14999999999986</v>
      </c>
      <c r="O13" s="78">
        <v>39.18</v>
      </c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82">
        <f t="shared" si="0"/>
        <v>653.88999999999976</v>
      </c>
      <c r="AQ13" s="86"/>
    </row>
    <row r="14" spans="1:43" x14ac:dyDescent="0.25">
      <c r="A14" s="126"/>
      <c r="B14" s="6" t="s">
        <v>361</v>
      </c>
      <c r="C14" s="7" t="s">
        <v>200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>
        <v>0.08</v>
      </c>
      <c r="O14" s="78"/>
      <c r="P14" s="78"/>
      <c r="Q14" s="78"/>
      <c r="R14" s="78">
        <v>1.38</v>
      </c>
      <c r="S14" s="78"/>
      <c r="T14" s="78"/>
      <c r="U14" s="78"/>
      <c r="V14" s="78"/>
      <c r="W14" s="78"/>
      <c r="X14" s="78"/>
      <c r="Y14" s="78"/>
      <c r="Z14" s="78">
        <v>0.06</v>
      </c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82">
        <f t="shared" si="0"/>
        <v>1.52</v>
      </c>
      <c r="AQ14" s="86"/>
    </row>
    <row r="15" spans="1:43" x14ac:dyDescent="0.25">
      <c r="A15" s="126"/>
      <c r="B15" s="6" t="s">
        <v>362</v>
      </c>
      <c r="C15" s="7" t="s">
        <v>173</v>
      </c>
      <c r="D15" s="78"/>
      <c r="E15" s="78">
        <v>1</v>
      </c>
      <c r="F15" s="78"/>
      <c r="G15" s="78"/>
      <c r="H15" s="78"/>
      <c r="I15" s="78">
        <v>1.1200000000000001</v>
      </c>
      <c r="J15" s="78"/>
      <c r="K15" s="78"/>
      <c r="L15" s="78">
        <v>2.4</v>
      </c>
      <c r="M15" s="78">
        <v>127.28</v>
      </c>
      <c r="N15" s="78">
        <v>12.11</v>
      </c>
      <c r="O15" s="78">
        <v>1.27</v>
      </c>
      <c r="P15" s="78"/>
      <c r="Q15" s="78"/>
      <c r="R15" s="78"/>
      <c r="S15" s="78"/>
      <c r="T15" s="78"/>
      <c r="U15" s="78">
        <v>0.43</v>
      </c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>
        <v>0.38</v>
      </c>
      <c r="AG15" s="78"/>
      <c r="AH15" s="78"/>
      <c r="AI15" s="78"/>
      <c r="AJ15" s="78"/>
      <c r="AK15" s="78"/>
      <c r="AL15" s="78"/>
      <c r="AM15" s="78"/>
      <c r="AN15" s="78"/>
      <c r="AO15" s="82">
        <f t="shared" si="0"/>
        <v>145.99000000000004</v>
      </c>
      <c r="AQ15" s="86"/>
    </row>
    <row r="16" spans="1:43" x14ac:dyDescent="0.25">
      <c r="A16" s="126"/>
      <c r="B16" s="6" t="s">
        <v>363</v>
      </c>
      <c r="C16" s="7" t="s">
        <v>177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>
        <v>1588.43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82">
        <f t="shared" si="0"/>
        <v>1588.43</v>
      </c>
      <c r="AQ16" s="86"/>
    </row>
    <row r="17" spans="1:43" ht="15.75" thickBot="1" x14ac:dyDescent="0.3">
      <c r="A17" s="126"/>
      <c r="B17" s="6" t="s">
        <v>366</v>
      </c>
      <c r="C17" s="7" t="s">
        <v>174</v>
      </c>
      <c r="D17" s="78"/>
      <c r="E17" s="78"/>
      <c r="F17" s="78"/>
      <c r="G17" s="78">
        <v>1.27</v>
      </c>
      <c r="H17" s="78"/>
      <c r="I17" s="78"/>
      <c r="J17" s="78"/>
      <c r="K17" s="78"/>
      <c r="L17" s="78"/>
      <c r="M17" s="78"/>
      <c r="N17" s="78">
        <v>0.3</v>
      </c>
      <c r="O17" s="78"/>
      <c r="P17" s="78"/>
      <c r="Q17" s="78"/>
      <c r="R17" s="78"/>
      <c r="S17" s="78">
        <v>2.4700000000000002</v>
      </c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82">
        <f t="shared" si="0"/>
        <v>4.04</v>
      </c>
      <c r="AQ17" s="86"/>
    </row>
    <row r="18" spans="1:43" ht="16.5" thickTop="1" thickBot="1" x14ac:dyDescent="0.3">
      <c r="A18" s="103" t="s">
        <v>129</v>
      </c>
      <c r="B18" s="104"/>
      <c r="C18" s="104"/>
      <c r="D18" s="15">
        <f t="shared" ref="D18:AO18" si="1">SUM(D7:D17)</f>
        <v>0</v>
      </c>
      <c r="E18" s="15">
        <f t="shared" si="1"/>
        <v>1.3599999999999999</v>
      </c>
      <c r="F18" s="15">
        <f t="shared" si="1"/>
        <v>0</v>
      </c>
      <c r="G18" s="15">
        <f t="shared" si="1"/>
        <v>1.27</v>
      </c>
      <c r="H18" s="15">
        <f t="shared" si="1"/>
        <v>0</v>
      </c>
      <c r="I18" s="15">
        <f t="shared" si="1"/>
        <v>2.9000000000000004</v>
      </c>
      <c r="J18" s="15">
        <f t="shared" si="1"/>
        <v>4.01</v>
      </c>
      <c r="K18" s="15">
        <f t="shared" si="1"/>
        <v>0</v>
      </c>
      <c r="L18" s="15">
        <f t="shared" si="1"/>
        <v>68.87</v>
      </c>
      <c r="M18" s="15">
        <f t="shared" si="1"/>
        <v>1552.9099999999999</v>
      </c>
      <c r="N18" s="15">
        <f t="shared" si="1"/>
        <v>13593.65</v>
      </c>
      <c r="O18" s="15">
        <f t="shared" si="1"/>
        <v>1998.28</v>
      </c>
      <c r="P18" s="15">
        <f t="shared" si="1"/>
        <v>15.84</v>
      </c>
      <c r="Q18" s="15">
        <f t="shared" si="1"/>
        <v>66</v>
      </c>
      <c r="R18" s="15">
        <f t="shared" si="1"/>
        <v>2.41</v>
      </c>
      <c r="S18" s="15">
        <f t="shared" si="1"/>
        <v>3.18</v>
      </c>
      <c r="T18" s="15">
        <f t="shared" si="1"/>
        <v>0</v>
      </c>
      <c r="U18" s="15">
        <f t="shared" si="1"/>
        <v>0.47</v>
      </c>
      <c r="V18" s="15">
        <f t="shared" si="1"/>
        <v>0</v>
      </c>
      <c r="W18" s="15">
        <f t="shared" si="1"/>
        <v>0.22</v>
      </c>
      <c r="X18" s="15">
        <f t="shared" si="1"/>
        <v>0.03</v>
      </c>
      <c r="Y18" s="15">
        <f t="shared" si="1"/>
        <v>0</v>
      </c>
      <c r="Z18" s="15">
        <f t="shared" si="1"/>
        <v>0.06</v>
      </c>
      <c r="AA18" s="15">
        <f t="shared" si="1"/>
        <v>0</v>
      </c>
      <c r="AB18" s="15">
        <f t="shared" si="1"/>
        <v>4.0199999999999996</v>
      </c>
      <c r="AC18" s="15">
        <f t="shared" si="1"/>
        <v>0</v>
      </c>
      <c r="AD18" s="15">
        <f t="shared" si="1"/>
        <v>0</v>
      </c>
      <c r="AE18" s="15">
        <f t="shared" si="1"/>
        <v>0.08</v>
      </c>
      <c r="AF18" s="15">
        <f t="shared" si="1"/>
        <v>0.38</v>
      </c>
      <c r="AG18" s="15">
        <f t="shared" si="1"/>
        <v>0</v>
      </c>
      <c r="AH18" s="15">
        <f t="shared" si="1"/>
        <v>0</v>
      </c>
      <c r="AI18" s="15">
        <f t="shared" si="1"/>
        <v>0</v>
      </c>
      <c r="AJ18" s="15">
        <f t="shared" si="1"/>
        <v>0</v>
      </c>
      <c r="AK18" s="15">
        <f t="shared" si="1"/>
        <v>0</v>
      </c>
      <c r="AL18" s="15">
        <f t="shared" si="1"/>
        <v>0</v>
      </c>
      <c r="AM18" s="15">
        <f t="shared" si="1"/>
        <v>0</v>
      </c>
      <c r="AN18" s="15">
        <f t="shared" si="1"/>
        <v>0</v>
      </c>
      <c r="AO18" s="15">
        <f t="shared" si="1"/>
        <v>17315.939999999999</v>
      </c>
    </row>
    <row r="19" spans="1:43" ht="16.5" thickTop="1" thickBot="1" x14ac:dyDescent="0.3">
      <c r="A19" s="87" t="s">
        <v>130</v>
      </c>
      <c r="B19" s="6" t="s">
        <v>356</v>
      </c>
      <c r="C19" s="7" t="s">
        <v>168</v>
      </c>
      <c r="D19" s="78"/>
      <c r="E19" s="78">
        <v>11.7</v>
      </c>
      <c r="F19" s="78"/>
      <c r="G19" s="78"/>
      <c r="H19" s="78"/>
      <c r="I19" s="78"/>
      <c r="J19" s="78"/>
      <c r="K19" s="78"/>
      <c r="M19" s="78">
        <v>22.12</v>
      </c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H19" s="78"/>
      <c r="AI19" s="78">
        <v>2.5099999999999998</v>
      </c>
      <c r="AJ19" s="78"/>
      <c r="AK19" s="78"/>
      <c r="AL19" s="78"/>
      <c r="AM19" s="78"/>
      <c r="AN19" s="78"/>
      <c r="AO19" s="82">
        <f>SUM(D19:AN19)</f>
        <v>36.33</v>
      </c>
      <c r="AQ19" s="86"/>
    </row>
    <row r="20" spans="1:43" s="64" customFormat="1" ht="16.5" thickTop="1" thickBot="1" x14ac:dyDescent="0.3">
      <c r="A20" s="103" t="s">
        <v>332</v>
      </c>
      <c r="B20" s="104"/>
      <c r="C20" s="104"/>
      <c r="D20" s="15">
        <f>D19</f>
        <v>0</v>
      </c>
      <c r="E20" s="15">
        <f t="shared" ref="E20:AM20" si="2">E19</f>
        <v>11.7</v>
      </c>
      <c r="F20" s="15">
        <f t="shared" si="2"/>
        <v>0</v>
      </c>
      <c r="G20" s="15">
        <f t="shared" si="2"/>
        <v>0</v>
      </c>
      <c r="H20" s="15">
        <f t="shared" si="2"/>
        <v>0</v>
      </c>
      <c r="I20" s="15">
        <f t="shared" si="2"/>
        <v>0</v>
      </c>
      <c r="J20" s="15">
        <f t="shared" si="2"/>
        <v>0</v>
      </c>
      <c r="K20" s="15">
        <f t="shared" si="2"/>
        <v>0</v>
      </c>
      <c r="L20" s="15">
        <f t="shared" si="2"/>
        <v>0</v>
      </c>
      <c r="M20" s="15">
        <f t="shared" si="2"/>
        <v>22.12</v>
      </c>
      <c r="N20" s="15">
        <f t="shared" si="2"/>
        <v>0</v>
      </c>
      <c r="O20" s="15">
        <f t="shared" si="2"/>
        <v>0</v>
      </c>
      <c r="P20" s="15">
        <f t="shared" si="2"/>
        <v>0</v>
      </c>
      <c r="Q20" s="15">
        <f t="shared" si="2"/>
        <v>0</v>
      </c>
      <c r="R20" s="15">
        <f t="shared" si="2"/>
        <v>0</v>
      </c>
      <c r="S20" s="15">
        <f t="shared" si="2"/>
        <v>0</v>
      </c>
      <c r="T20" s="15">
        <f t="shared" si="2"/>
        <v>0</v>
      </c>
      <c r="U20" s="15">
        <f t="shared" si="2"/>
        <v>0</v>
      </c>
      <c r="V20" s="15">
        <f t="shared" si="2"/>
        <v>0</v>
      </c>
      <c r="W20" s="15">
        <f t="shared" si="2"/>
        <v>0</v>
      </c>
      <c r="X20" s="15">
        <f t="shared" si="2"/>
        <v>0</v>
      </c>
      <c r="Y20" s="15">
        <f t="shared" si="2"/>
        <v>0</v>
      </c>
      <c r="Z20" s="15">
        <f t="shared" si="2"/>
        <v>0</v>
      </c>
      <c r="AA20" s="15">
        <f t="shared" si="2"/>
        <v>0</v>
      </c>
      <c r="AB20" s="15">
        <f>AB19</f>
        <v>0</v>
      </c>
      <c r="AC20" s="15">
        <f t="shared" si="2"/>
        <v>0</v>
      </c>
      <c r="AD20" s="15">
        <f t="shared" si="2"/>
        <v>0</v>
      </c>
      <c r="AE20" s="15">
        <f t="shared" si="2"/>
        <v>0</v>
      </c>
      <c r="AF20" s="15">
        <f t="shared" si="2"/>
        <v>0</v>
      </c>
      <c r="AG20" s="15">
        <f t="shared" si="2"/>
        <v>0</v>
      </c>
      <c r="AH20" s="15">
        <f t="shared" si="2"/>
        <v>0</v>
      </c>
      <c r="AI20" s="15">
        <f t="shared" si="2"/>
        <v>2.5099999999999998</v>
      </c>
      <c r="AJ20" s="15">
        <f t="shared" si="2"/>
        <v>0</v>
      </c>
      <c r="AK20" s="15">
        <f t="shared" si="2"/>
        <v>0</v>
      </c>
      <c r="AL20" s="15">
        <f t="shared" si="2"/>
        <v>0</v>
      </c>
      <c r="AM20" s="15">
        <f t="shared" si="2"/>
        <v>0</v>
      </c>
      <c r="AN20" s="15">
        <f>AN19</f>
        <v>0</v>
      </c>
      <c r="AO20" s="15">
        <f>AO19</f>
        <v>36.33</v>
      </c>
    </row>
    <row r="21" spans="1:43" ht="16.5" thickTop="1" thickBot="1" x14ac:dyDescent="0.3">
      <c r="A21" s="103" t="s">
        <v>392</v>
      </c>
      <c r="B21" s="104"/>
      <c r="C21" s="104"/>
      <c r="D21" s="15">
        <f>D20+D18</f>
        <v>0</v>
      </c>
      <c r="E21" s="15">
        <f t="shared" ref="E21:AM21" si="3">E20+E18</f>
        <v>13.059999999999999</v>
      </c>
      <c r="F21" s="15">
        <f t="shared" si="3"/>
        <v>0</v>
      </c>
      <c r="G21" s="15">
        <f t="shared" si="3"/>
        <v>1.27</v>
      </c>
      <c r="H21" s="15">
        <f t="shared" si="3"/>
        <v>0</v>
      </c>
      <c r="I21" s="15">
        <f t="shared" si="3"/>
        <v>2.9000000000000004</v>
      </c>
      <c r="J21" s="15">
        <f t="shared" si="3"/>
        <v>4.01</v>
      </c>
      <c r="K21" s="15">
        <f t="shared" si="3"/>
        <v>0</v>
      </c>
      <c r="L21" s="15">
        <f t="shared" si="3"/>
        <v>68.87</v>
      </c>
      <c r="M21" s="15">
        <f t="shared" si="3"/>
        <v>1575.0299999999997</v>
      </c>
      <c r="N21" s="15">
        <f t="shared" si="3"/>
        <v>13593.65</v>
      </c>
      <c r="O21" s="15">
        <f t="shared" si="3"/>
        <v>1998.28</v>
      </c>
      <c r="P21" s="15">
        <f t="shared" si="3"/>
        <v>15.84</v>
      </c>
      <c r="Q21" s="15">
        <f t="shared" si="3"/>
        <v>66</v>
      </c>
      <c r="R21" s="15">
        <f t="shared" si="3"/>
        <v>2.41</v>
      </c>
      <c r="S21" s="15">
        <f t="shared" si="3"/>
        <v>3.18</v>
      </c>
      <c r="T21" s="15">
        <f t="shared" si="3"/>
        <v>0</v>
      </c>
      <c r="U21" s="15">
        <f t="shared" si="3"/>
        <v>0.47</v>
      </c>
      <c r="V21" s="15">
        <f t="shared" si="3"/>
        <v>0</v>
      </c>
      <c r="W21" s="15">
        <f t="shared" si="3"/>
        <v>0.22</v>
      </c>
      <c r="X21" s="15">
        <f t="shared" si="3"/>
        <v>0.03</v>
      </c>
      <c r="Y21" s="15">
        <f t="shared" si="3"/>
        <v>0</v>
      </c>
      <c r="Z21" s="15">
        <f t="shared" si="3"/>
        <v>0.06</v>
      </c>
      <c r="AA21" s="15">
        <f t="shared" si="3"/>
        <v>0</v>
      </c>
      <c r="AB21" s="15">
        <f>AB20+AB18</f>
        <v>4.0199999999999996</v>
      </c>
      <c r="AC21" s="15">
        <f t="shared" si="3"/>
        <v>0</v>
      </c>
      <c r="AD21" s="15">
        <f t="shared" si="3"/>
        <v>0</v>
      </c>
      <c r="AE21" s="15">
        <f t="shared" si="3"/>
        <v>0.08</v>
      </c>
      <c r="AF21" s="15">
        <f t="shared" si="3"/>
        <v>0.38</v>
      </c>
      <c r="AG21" s="15">
        <f t="shared" si="3"/>
        <v>0</v>
      </c>
      <c r="AH21" s="15">
        <f t="shared" si="3"/>
        <v>0</v>
      </c>
      <c r="AI21" s="15">
        <f t="shared" si="3"/>
        <v>2.5099999999999998</v>
      </c>
      <c r="AJ21" s="15">
        <f t="shared" si="3"/>
        <v>0</v>
      </c>
      <c r="AK21" s="15">
        <f t="shared" si="3"/>
        <v>0</v>
      </c>
      <c r="AL21" s="15">
        <f t="shared" si="3"/>
        <v>0</v>
      </c>
      <c r="AM21" s="15">
        <f t="shared" si="3"/>
        <v>0</v>
      </c>
      <c r="AN21" s="15">
        <f>AN20+AN18</f>
        <v>0</v>
      </c>
      <c r="AO21" s="15">
        <f>AO20+AO18</f>
        <v>17352.27</v>
      </c>
    </row>
    <row r="22" spans="1:43" ht="15.75" thickTop="1" x14ac:dyDescent="0.25">
      <c r="A22" s="48" t="s">
        <v>235</v>
      </c>
    </row>
    <row r="23" spans="1:43" x14ac:dyDescent="0.25">
      <c r="A23" s="48" t="s">
        <v>419</v>
      </c>
    </row>
  </sheetData>
  <mergeCells count="8">
    <mergeCell ref="A20:C20"/>
    <mergeCell ref="A21:C21"/>
    <mergeCell ref="A2:AO2"/>
    <mergeCell ref="A4:C5"/>
    <mergeCell ref="D4:AN4"/>
    <mergeCell ref="AO4:AO6"/>
    <mergeCell ref="A7:A17"/>
    <mergeCell ref="A18:C18"/>
  </mergeCells>
  <pageMargins left="0.31496062992125984" right="0.11811023622047245" top="0.94488188976377963" bottom="0.74803149606299213" header="0.31496062992125984" footer="0.31496062992125984"/>
  <pageSetup paperSize="9" scale="35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G232"/>
  <sheetViews>
    <sheetView zoomScale="98" zoomScaleNormal="98" workbookViewId="0">
      <pane xSplit="2" ySplit="5" topLeftCell="C110" activePane="bottomRight" state="frozen"/>
      <selection pane="topRight" activeCell="C1" sqref="C1"/>
      <selection pane="bottomLeft" activeCell="A6" sqref="A6"/>
      <selection pane="bottomRight" activeCell="B128" sqref="B128"/>
    </sheetView>
  </sheetViews>
  <sheetFormatPr baseColWidth="10" defaultRowHeight="15" x14ac:dyDescent="0.25"/>
  <cols>
    <col min="1" max="1" width="9.5703125" style="76" customWidth="1"/>
    <col min="2" max="2" width="36" bestFit="1" customWidth="1"/>
    <col min="3" max="3" width="11.42578125" customWidth="1"/>
  </cols>
  <sheetData>
    <row r="2" spans="1:189" s="44" customFormat="1" ht="15.75" customHeight="1" x14ac:dyDescent="0.25">
      <c r="A2" s="140" t="s">
        <v>183</v>
      </c>
      <c r="B2" s="140"/>
      <c r="C2" s="140"/>
      <c r="D2" s="140"/>
      <c r="E2" s="140"/>
      <c r="F2" s="140"/>
      <c r="G2" s="140"/>
      <c r="H2" s="140"/>
      <c r="I2" s="140"/>
    </row>
    <row r="4" spans="1:189" x14ac:dyDescent="0.25">
      <c r="A4" s="132" t="s">
        <v>159</v>
      </c>
      <c r="B4" s="134" t="s">
        <v>160</v>
      </c>
      <c r="C4" s="138" t="s">
        <v>158</v>
      </c>
      <c r="D4" s="139"/>
      <c r="E4" s="139"/>
      <c r="F4" s="139"/>
      <c r="G4" s="139"/>
      <c r="H4" s="139"/>
      <c r="I4" s="139"/>
    </row>
    <row r="5" spans="1:189" ht="27.6" customHeight="1" thickBot="1" x14ac:dyDescent="0.3">
      <c r="A5" s="133"/>
      <c r="B5" s="135"/>
      <c r="C5" s="89">
        <v>2016</v>
      </c>
      <c r="D5" s="89">
        <v>2017</v>
      </c>
      <c r="E5" s="89">
        <v>2018</v>
      </c>
      <c r="F5" s="89">
        <v>2019</v>
      </c>
      <c r="G5" s="89">
        <v>2020</v>
      </c>
      <c r="H5" s="89">
        <v>2021</v>
      </c>
      <c r="I5" s="89">
        <v>2022</v>
      </c>
    </row>
    <row r="6" spans="1:189" s="11" customFormat="1" ht="15" customHeight="1" thickTop="1" x14ac:dyDescent="0.25">
      <c r="A6" s="90">
        <v>1</v>
      </c>
      <c r="B6" s="91" t="s">
        <v>5</v>
      </c>
      <c r="C6" s="92">
        <v>4.43</v>
      </c>
      <c r="D6" s="92">
        <v>4.1500000000000004</v>
      </c>
      <c r="E6" s="92">
        <v>21.32</v>
      </c>
      <c r="F6" s="92">
        <v>25.300000000000004</v>
      </c>
      <c r="G6" s="92">
        <v>22.9</v>
      </c>
      <c r="H6" s="93">
        <v>20.94</v>
      </c>
      <c r="I6" s="93">
        <v>24.27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s="11" customFormat="1" x14ac:dyDescent="0.25">
      <c r="A7" s="73">
        <v>2</v>
      </c>
      <c r="B7" s="40" t="s">
        <v>6</v>
      </c>
      <c r="C7" s="41">
        <v>43.5</v>
      </c>
      <c r="D7" s="41">
        <v>36.53</v>
      </c>
      <c r="E7" s="41">
        <v>28.27</v>
      </c>
      <c r="F7" s="41">
        <v>27.75</v>
      </c>
      <c r="G7" s="41">
        <v>24.36</v>
      </c>
      <c r="H7" s="77">
        <v>29.43</v>
      </c>
      <c r="I7" s="77">
        <v>46.269999999999996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s="11" customFormat="1" x14ac:dyDescent="0.25">
      <c r="A8" s="73">
        <v>3</v>
      </c>
      <c r="B8" s="40" t="s">
        <v>188</v>
      </c>
      <c r="C8" s="41">
        <v>0.11</v>
      </c>
      <c r="D8" s="41">
        <v>4.0199999999999996</v>
      </c>
      <c r="E8" s="41">
        <v>7.43</v>
      </c>
      <c r="F8" s="41">
        <v>0.19</v>
      </c>
      <c r="G8" s="41">
        <v>0.19</v>
      </c>
      <c r="H8" s="77">
        <v>0.56000000000000005</v>
      </c>
      <c r="I8" s="77">
        <v>0.19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s="11" customFormat="1" x14ac:dyDescent="0.25">
      <c r="A9" s="73">
        <v>4</v>
      </c>
      <c r="B9" s="40" t="s">
        <v>8</v>
      </c>
      <c r="C9" s="41">
        <v>2041.48</v>
      </c>
      <c r="D9" s="41">
        <v>1934.71</v>
      </c>
      <c r="E9" s="41">
        <v>1927.67</v>
      </c>
      <c r="F9" s="41">
        <v>1971.6000000000004</v>
      </c>
      <c r="G9" s="41">
        <v>2005.8200000000002</v>
      </c>
      <c r="H9" s="41">
        <v>2038.4000000000005</v>
      </c>
      <c r="I9" s="77">
        <v>2021.3900000000003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s="11" customFormat="1" x14ac:dyDescent="0.25">
      <c r="A10" s="73">
        <v>5</v>
      </c>
      <c r="B10" s="40" t="s">
        <v>141</v>
      </c>
      <c r="C10" s="41">
        <v>0</v>
      </c>
      <c r="D10" s="41">
        <v>0.15</v>
      </c>
      <c r="E10" s="41">
        <v>0.15</v>
      </c>
      <c r="F10" s="41">
        <v>0.62</v>
      </c>
      <c r="G10" s="41">
        <v>0.62</v>
      </c>
      <c r="H10" s="41">
        <v>0.81</v>
      </c>
      <c r="I10" s="77">
        <v>0.98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s="11" customFormat="1" x14ac:dyDescent="0.25">
      <c r="A11" s="73">
        <v>6</v>
      </c>
      <c r="B11" s="40" t="s">
        <v>9</v>
      </c>
      <c r="C11" s="41">
        <v>2.1800000000000002</v>
      </c>
      <c r="D11" s="41">
        <v>0.97</v>
      </c>
      <c r="E11" s="41">
        <v>1.39</v>
      </c>
      <c r="F11" s="41">
        <v>1.32</v>
      </c>
      <c r="G11" s="41">
        <v>0.41</v>
      </c>
      <c r="H11" s="41">
        <v>0.46</v>
      </c>
      <c r="I11" s="77">
        <v>0.32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s="11" customFormat="1" x14ac:dyDescent="0.25">
      <c r="A12" s="73">
        <v>7</v>
      </c>
      <c r="B12" s="40" t="s">
        <v>230</v>
      </c>
      <c r="C12" s="41">
        <v>0</v>
      </c>
      <c r="D12" s="41">
        <v>0</v>
      </c>
      <c r="E12" s="41">
        <v>0</v>
      </c>
      <c r="F12" s="41">
        <v>4.01</v>
      </c>
      <c r="G12" s="41">
        <v>4</v>
      </c>
      <c r="H12" s="41">
        <v>0.44</v>
      </c>
      <c r="I12" s="77">
        <v>8.27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s="11" customFormat="1" x14ac:dyDescent="0.25">
      <c r="A13" s="73">
        <v>8</v>
      </c>
      <c r="B13" s="40" t="s">
        <v>10</v>
      </c>
      <c r="C13" s="41">
        <v>1.53</v>
      </c>
      <c r="D13" s="41">
        <v>1.69</v>
      </c>
      <c r="E13" s="41">
        <v>1.51</v>
      </c>
      <c r="F13" s="41">
        <v>1.9100000000000001</v>
      </c>
      <c r="G13" s="41">
        <v>1.7599999999999998</v>
      </c>
      <c r="H13" s="41">
        <v>1.76</v>
      </c>
      <c r="I13" s="77">
        <v>1.4300000000000002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s="11" customFormat="1" x14ac:dyDescent="0.25">
      <c r="A14" s="73">
        <v>9</v>
      </c>
      <c r="B14" s="40" t="s">
        <v>398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77">
        <v>4.8899999999999997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s="11" customFormat="1" x14ac:dyDescent="0.25">
      <c r="A15" s="73">
        <v>13</v>
      </c>
      <c r="B15" s="40" t="s">
        <v>343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3.46</v>
      </c>
      <c r="I15" s="77">
        <v>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s="11" customFormat="1" x14ac:dyDescent="0.25">
      <c r="A16" s="73">
        <v>14</v>
      </c>
      <c r="B16" s="40" t="s">
        <v>11</v>
      </c>
      <c r="C16" s="41">
        <v>0.72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77"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s="11" customFormat="1" x14ac:dyDescent="0.25">
      <c r="A17" s="73">
        <v>20</v>
      </c>
      <c r="B17" s="40" t="s">
        <v>142</v>
      </c>
      <c r="C17" s="41">
        <v>0</v>
      </c>
      <c r="D17" s="41">
        <v>5.18</v>
      </c>
      <c r="E17" s="41">
        <v>2.2000000000000002</v>
      </c>
      <c r="F17" s="41">
        <v>0.55000000000000004</v>
      </c>
      <c r="G17" s="41">
        <v>1.42</v>
      </c>
      <c r="H17" s="41">
        <v>9.23</v>
      </c>
      <c r="I17" s="77">
        <v>2.38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s="11" customFormat="1" x14ac:dyDescent="0.25">
      <c r="A18" s="73">
        <v>23</v>
      </c>
      <c r="B18" s="40" t="s">
        <v>189</v>
      </c>
      <c r="C18" s="41">
        <v>0</v>
      </c>
      <c r="D18" s="41">
        <v>3.26</v>
      </c>
      <c r="E18" s="41">
        <v>0</v>
      </c>
      <c r="F18" s="41">
        <v>0</v>
      </c>
      <c r="G18" s="41">
        <v>0</v>
      </c>
      <c r="H18" s="41">
        <v>3.58</v>
      </c>
      <c r="I18" s="77">
        <v>3.1100000000000003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s="11" customFormat="1" x14ac:dyDescent="0.25">
      <c r="A19" s="73">
        <v>24</v>
      </c>
      <c r="B19" s="40" t="s">
        <v>163</v>
      </c>
      <c r="C19" s="41">
        <v>1</v>
      </c>
      <c r="D19" s="41">
        <v>18.39</v>
      </c>
      <c r="E19" s="41">
        <v>17.54</v>
      </c>
      <c r="F19" s="41">
        <v>27.07</v>
      </c>
      <c r="G19" s="41">
        <v>29.729999999999997</v>
      </c>
      <c r="H19" s="41">
        <v>12.46</v>
      </c>
      <c r="I19" s="77">
        <v>2.4699999999999998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s="11" customFormat="1" x14ac:dyDescent="0.25">
      <c r="A20" s="73">
        <v>25</v>
      </c>
      <c r="B20" s="40" t="s">
        <v>197</v>
      </c>
      <c r="C20" s="41">
        <v>0</v>
      </c>
      <c r="D20" s="41">
        <v>0</v>
      </c>
      <c r="E20" s="41">
        <v>0.1</v>
      </c>
      <c r="F20" s="41">
        <v>0</v>
      </c>
      <c r="G20" s="41">
        <v>0</v>
      </c>
      <c r="H20" s="41">
        <v>0</v>
      </c>
      <c r="I20" s="77">
        <v>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s="11" customFormat="1" x14ac:dyDescent="0.25">
      <c r="A21" s="73">
        <v>40</v>
      </c>
      <c r="B21" s="40" t="s">
        <v>13</v>
      </c>
      <c r="C21" s="41">
        <v>40.770000000000003</v>
      </c>
      <c r="D21" s="41">
        <v>34.46</v>
      </c>
      <c r="E21" s="41">
        <v>19.850000000000001</v>
      </c>
      <c r="F21" s="41">
        <v>0.34</v>
      </c>
      <c r="G21" s="41">
        <v>0.6</v>
      </c>
      <c r="H21" s="41">
        <v>3.22</v>
      </c>
      <c r="I21" s="77">
        <v>2.74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s="11" customFormat="1" x14ac:dyDescent="0.25">
      <c r="A22" s="73">
        <v>41</v>
      </c>
      <c r="B22" s="40" t="s">
        <v>14</v>
      </c>
      <c r="C22" s="41">
        <v>16.010000000000002</v>
      </c>
      <c r="D22" s="41">
        <v>15.5</v>
      </c>
      <c r="E22" s="41">
        <v>28.86</v>
      </c>
      <c r="F22" s="41">
        <v>17.959999999999997</v>
      </c>
      <c r="G22" s="41">
        <v>8.9499999999999993</v>
      </c>
      <c r="H22" s="41">
        <v>12.29</v>
      </c>
      <c r="I22" s="77">
        <v>4.0799999999999992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s="11" customFormat="1" x14ac:dyDescent="0.25">
      <c r="A23" s="73">
        <v>49</v>
      </c>
      <c r="B23" s="40" t="s">
        <v>15</v>
      </c>
      <c r="C23" s="41">
        <v>136.96</v>
      </c>
      <c r="D23" s="41">
        <v>173.33</v>
      </c>
      <c r="E23" s="41">
        <v>182.6</v>
      </c>
      <c r="F23" s="41">
        <v>239.40999999999997</v>
      </c>
      <c r="G23" s="41">
        <v>236.95999999999998</v>
      </c>
      <c r="H23" s="41">
        <v>272.2</v>
      </c>
      <c r="I23" s="77">
        <v>321.20999999999998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s="11" customFormat="1" x14ac:dyDescent="0.25">
      <c r="A24" s="73">
        <v>52</v>
      </c>
      <c r="B24" s="40" t="s">
        <v>16</v>
      </c>
      <c r="C24" s="41">
        <v>89.89</v>
      </c>
      <c r="D24" s="41">
        <v>70.58</v>
      </c>
      <c r="E24" s="41">
        <v>62.6</v>
      </c>
      <c r="F24" s="41">
        <v>87.48</v>
      </c>
      <c r="G24" s="41">
        <v>100.15</v>
      </c>
      <c r="H24" s="41">
        <v>94.72</v>
      </c>
      <c r="I24" s="77">
        <v>120.72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s="11" customFormat="1" x14ac:dyDescent="0.25">
      <c r="A25" s="73">
        <v>60</v>
      </c>
      <c r="B25" s="40" t="s">
        <v>17</v>
      </c>
      <c r="C25" s="41">
        <v>86.39</v>
      </c>
      <c r="D25" s="41">
        <v>69.95</v>
      </c>
      <c r="E25" s="41">
        <v>57.41</v>
      </c>
      <c r="F25" s="41">
        <v>61.19</v>
      </c>
      <c r="G25" s="41">
        <v>51.730000000000004</v>
      </c>
      <c r="H25" s="41">
        <v>62.58</v>
      </c>
      <c r="I25" s="77">
        <v>67.72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s="11" customFormat="1" x14ac:dyDescent="0.25">
      <c r="A26" s="73">
        <v>62</v>
      </c>
      <c r="B26" s="40" t="s">
        <v>18</v>
      </c>
      <c r="C26" s="41">
        <v>181239.25</v>
      </c>
      <c r="D26" s="41">
        <v>194883.95</v>
      </c>
      <c r="E26" s="41">
        <v>198157.39</v>
      </c>
      <c r="F26" s="41">
        <v>201165.31000000003</v>
      </c>
      <c r="G26" s="41">
        <v>82773.919999999998</v>
      </c>
      <c r="H26" s="41">
        <v>83899.47000000003</v>
      </c>
      <c r="I26" s="77">
        <v>85951.050000000017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s="11" customFormat="1" x14ac:dyDescent="0.25">
      <c r="A27" s="73">
        <v>63</v>
      </c>
      <c r="B27" s="40" t="s">
        <v>19</v>
      </c>
      <c r="C27" s="41">
        <v>46577.77</v>
      </c>
      <c r="D27" s="41">
        <v>45569.42</v>
      </c>
      <c r="E27" s="41">
        <v>40952.86</v>
      </c>
      <c r="F27" s="41">
        <v>38279.12000000001</v>
      </c>
      <c r="G27" s="41">
        <v>12712.5</v>
      </c>
      <c r="H27" s="41">
        <v>11504.359999999997</v>
      </c>
      <c r="I27" s="77">
        <v>10656.339999999997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s="11" customFormat="1" x14ac:dyDescent="0.25">
      <c r="A28" s="73">
        <v>64</v>
      </c>
      <c r="B28" s="40" t="s">
        <v>20</v>
      </c>
      <c r="C28" s="41">
        <v>202.31</v>
      </c>
      <c r="D28" s="41">
        <v>243.12</v>
      </c>
      <c r="E28" s="41">
        <v>682.21</v>
      </c>
      <c r="F28" s="41">
        <v>1438.4200000000003</v>
      </c>
      <c r="G28" s="41">
        <v>126982.26999999997</v>
      </c>
      <c r="H28" s="41">
        <v>129669.33000000003</v>
      </c>
      <c r="I28" s="77">
        <v>131251.39000000001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s="11" customFormat="1" x14ac:dyDescent="0.25">
      <c r="A29" s="73">
        <v>65</v>
      </c>
      <c r="B29" s="40" t="s">
        <v>21</v>
      </c>
      <c r="C29" s="41">
        <v>1714.36</v>
      </c>
      <c r="D29" s="41">
        <v>1619.37</v>
      </c>
      <c r="E29" s="41">
        <v>1793.38</v>
      </c>
      <c r="F29" s="41">
        <v>1886.7700000000004</v>
      </c>
      <c r="G29" s="41">
        <v>21085.189999999991</v>
      </c>
      <c r="H29" s="41">
        <v>21333.57</v>
      </c>
      <c r="I29" s="77">
        <v>22428.360000000004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s="11" customFormat="1" x14ac:dyDescent="0.25">
      <c r="A30" s="73">
        <v>66</v>
      </c>
      <c r="B30" s="40" t="s">
        <v>22</v>
      </c>
      <c r="C30" s="41">
        <v>138.84</v>
      </c>
      <c r="D30" s="41">
        <v>133.09</v>
      </c>
      <c r="E30" s="41">
        <v>166.5</v>
      </c>
      <c r="F30" s="41">
        <v>197.43000000000006</v>
      </c>
      <c r="G30" s="41">
        <v>1719.1499999999999</v>
      </c>
      <c r="H30" s="41">
        <v>1773.8499999999997</v>
      </c>
      <c r="I30" s="77">
        <v>1758.7300000000002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s="11" customFormat="1" x14ac:dyDescent="0.25">
      <c r="A31" s="73">
        <v>67</v>
      </c>
      <c r="B31" s="40" t="s">
        <v>402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77">
        <v>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s="11" customFormat="1" x14ac:dyDescent="0.25">
      <c r="A32" s="73">
        <v>69</v>
      </c>
      <c r="B32" s="40" t="s">
        <v>227</v>
      </c>
      <c r="C32" s="41">
        <v>8117.05</v>
      </c>
      <c r="D32" s="41">
        <v>8366.31</v>
      </c>
      <c r="E32" s="41">
        <v>8448.59</v>
      </c>
      <c r="F32" s="41">
        <v>27.070000000000004</v>
      </c>
      <c r="G32" s="41">
        <v>29.750000000000007</v>
      </c>
      <c r="H32" s="41">
        <v>39.150000000000013</v>
      </c>
      <c r="I32" s="77">
        <v>43.470000000000006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s="11" customFormat="1" ht="15" customHeight="1" x14ac:dyDescent="0.25">
      <c r="A33" s="73">
        <v>77</v>
      </c>
      <c r="B33" s="40" t="s">
        <v>199</v>
      </c>
      <c r="C33" s="41">
        <v>0</v>
      </c>
      <c r="D33" s="41">
        <v>0</v>
      </c>
      <c r="E33" s="41">
        <v>10.83</v>
      </c>
      <c r="F33" s="41">
        <v>5.08</v>
      </c>
      <c r="G33" s="41">
        <v>0</v>
      </c>
      <c r="H33" s="41">
        <v>0.68</v>
      </c>
      <c r="I33" s="77">
        <v>2.02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s="11" customFormat="1" ht="15" customHeight="1" x14ac:dyDescent="0.25">
      <c r="A34" s="73">
        <v>78</v>
      </c>
      <c r="B34" s="56" t="s">
        <v>374</v>
      </c>
      <c r="C34" s="41">
        <v>0</v>
      </c>
      <c r="D34" s="41">
        <v>0</v>
      </c>
      <c r="E34" s="41">
        <v>0</v>
      </c>
      <c r="F34" s="41">
        <v>8418.369999999999</v>
      </c>
      <c r="G34" s="41">
        <v>8582.83</v>
      </c>
      <c r="H34" s="41">
        <v>8780.1</v>
      </c>
      <c r="I34" s="77">
        <v>8740.4900000000016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s="11" customFormat="1" x14ac:dyDescent="0.25">
      <c r="A35" s="73">
        <v>82</v>
      </c>
      <c r="B35" s="40" t="s">
        <v>24</v>
      </c>
      <c r="C35" s="41">
        <v>0.6</v>
      </c>
      <c r="D35" s="41">
        <v>0.85</v>
      </c>
      <c r="E35" s="41">
        <v>1.1200000000000001</v>
      </c>
      <c r="F35" s="41">
        <v>0.18</v>
      </c>
      <c r="G35" s="41">
        <v>0.12</v>
      </c>
      <c r="H35" s="41">
        <v>0.11</v>
      </c>
      <c r="I35" s="77">
        <v>0.05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s="11" customFormat="1" x14ac:dyDescent="0.25">
      <c r="A36" s="73">
        <v>86</v>
      </c>
      <c r="B36" s="40" t="s">
        <v>399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77">
        <v>10.51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s="11" customFormat="1" x14ac:dyDescent="0.25">
      <c r="A37" s="73">
        <v>91</v>
      </c>
      <c r="B37" s="40" t="s">
        <v>232</v>
      </c>
      <c r="C37" s="41">
        <v>0</v>
      </c>
      <c r="D37" s="41">
        <v>0</v>
      </c>
      <c r="E37" s="41">
        <v>0</v>
      </c>
      <c r="F37" s="41">
        <v>0.37</v>
      </c>
      <c r="G37" s="41">
        <v>0.48</v>
      </c>
      <c r="H37" s="41">
        <v>0.11</v>
      </c>
      <c r="I37" s="77">
        <v>0.11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s="11" customFormat="1" x14ac:dyDescent="0.25">
      <c r="A38" s="73">
        <v>96</v>
      </c>
      <c r="B38" s="40" t="s">
        <v>334</v>
      </c>
      <c r="C38" s="41">
        <v>0</v>
      </c>
      <c r="D38" s="41">
        <v>0</v>
      </c>
      <c r="E38" s="41">
        <v>0</v>
      </c>
      <c r="F38" s="41">
        <v>0</v>
      </c>
      <c r="G38" s="41">
        <v>0.38</v>
      </c>
      <c r="H38" s="41">
        <v>0.38</v>
      </c>
      <c r="I38" s="77">
        <v>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s="11" customFormat="1" x14ac:dyDescent="0.25">
      <c r="A39" s="73">
        <v>97</v>
      </c>
      <c r="B39" s="40" t="s">
        <v>335</v>
      </c>
      <c r="C39" s="41">
        <v>0</v>
      </c>
      <c r="D39" s="41">
        <v>0</v>
      </c>
      <c r="E39" s="41">
        <v>0</v>
      </c>
      <c r="F39" s="41">
        <v>0</v>
      </c>
      <c r="G39" s="41">
        <v>7.0000000000000007E-2</v>
      </c>
      <c r="H39" s="41">
        <v>0</v>
      </c>
      <c r="I39" s="77">
        <v>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s="11" customFormat="1" x14ac:dyDescent="0.25">
      <c r="A40" s="73">
        <v>99</v>
      </c>
      <c r="B40" s="40" t="s">
        <v>25</v>
      </c>
      <c r="C40" s="41">
        <v>45.05</v>
      </c>
      <c r="D40" s="41">
        <v>49.69</v>
      </c>
      <c r="E40" s="41">
        <v>34.11</v>
      </c>
      <c r="F40" s="41">
        <v>48.739999999999988</v>
      </c>
      <c r="G40" s="41">
        <v>45.160000000000011</v>
      </c>
      <c r="H40" s="41">
        <v>52.16</v>
      </c>
      <c r="I40" s="77">
        <v>52.379999999999988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s="11" customFormat="1" x14ac:dyDescent="0.25">
      <c r="A41" s="73">
        <v>102</v>
      </c>
      <c r="B41" s="40" t="s">
        <v>26</v>
      </c>
      <c r="C41" s="41">
        <v>14.27</v>
      </c>
      <c r="D41" s="41">
        <v>17.93</v>
      </c>
      <c r="E41" s="41">
        <v>17.61</v>
      </c>
      <c r="F41" s="41">
        <v>16.89</v>
      </c>
      <c r="G41" s="41">
        <v>19.750000000000004</v>
      </c>
      <c r="H41" s="41">
        <v>20.16</v>
      </c>
      <c r="I41" s="77">
        <v>20.21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s="11" customFormat="1" x14ac:dyDescent="0.25">
      <c r="A42" s="73">
        <v>106</v>
      </c>
      <c r="B42" s="40" t="s">
        <v>344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0.06</v>
      </c>
      <c r="I42" s="77">
        <v>0.06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s="11" customFormat="1" x14ac:dyDescent="0.25">
      <c r="A43" s="73">
        <v>108</v>
      </c>
      <c r="B43" s="40" t="s">
        <v>27</v>
      </c>
      <c r="C43" s="41">
        <v>1.37</v>
      </c>
      <c r="D43" s="41">
        <v>0.84</v>
      </c>
      <c r="E43" s="41">
        <v>0.86</v>
      </c>
      <c r="F43" s="41">
        <v>1</v>
      </c>
      <c r="G43" s="41">
        <v>1.61</v>
      </c>
      <c r="H43" s="41">
        <v>0.97</v>
      </c>
      <c r="I43" s="77">
        <v>1.29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s="11" customFormat="1" x14ac:dyDescent="0.25">
      <c r="A44" s="73">
        <v>109</v>
      </c>
      <c r="B44" s="40" t="s">
        <v>28</v>
      </c>
      <c r="C44" s="41">
        <v>1635.72</v>
      </c>
      <c r="D44" s="41">
        <v>1655.99</v>
      </c>
      <c r="E44" s="41">
        <v>1854.36</v>
      </c>
      <c r="F44" s="41">
        <v>1872.3400000000001</v>
      </c>
      <c r="G44" s="41">
        <v>2488.6399999999994</v>
      </c>
      <c r="H44" s="41">
        <v>2460.3499999999995</v>
      </c>
      <c r="I44" s="77">
        <v>2433.7000000000007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s="11" customFormat="1" x14ac:dyDescent="0.25">
      <c r="A45" s="73">
        <v>110</v>
      </c>
      <c r="B45" s="40" t="s">
        <v>29</v>
      </c>
      <c r="C45" s="41">
        <v>0.5</v>
      </c>
      <c r="D45" s="41">
        <v>0.5</v>
      </c>
      <c r="E45" s="41">
        <v>0.5</v>
      </c>
      <c r="F45" s="41">
        <v>0.62</v>
      </c>
      <c r="G45" s="41">
        <v>2.3400000000000003</v>
      </c>
      <c r="H45" s="41">
        <v>0.92</v>
      </c>
      <c r="I45" s="77">
        <v>12.780000000000001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s="11" customFormat="1" x14ac:dyDescent="0.25">
      <c r="A46" s="73">
        <v>111</v>
      </c>
      <c r="B46" s="40" t="s">
        <v>30</v>
      </c>
      <c r="C46" s="41">
        <v>0.11</v>
      </c>
      <c r="D46" s="41">
        <v>0.11</v>
      </c>
      <c r="E46" s="41">
        <v>7.0000000000000007E-2</v>
      </c>
      <c r="F46" s="41">
        <v>0.1</v>
      </c>
      <c r="G46" s="41">
        <v>1.23</v>
      </c>
      <c r="H46" s="41">
        <v>2.11</v>
      </c>
      <c r="I46" s="77">
        <v>1.23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s="11" customFormat="1" x14ac:dyDescent="0.25">
      <c r="A47" s="73">
        <v>112</v>
      </c>
      <c r="B47" s="40" t="s">
        <v>144</v>
      </c>
      <c r="C47" s="41">
        <v>0</v>
      </c>
      <c r="D47" s="41">
        <v>0.26</v>
      </c>
      <c r="E47" s="41">
        <v>0.17</v>
      </c>
      <c r="F47" s="41">
        <v>0.16999999999999998</v>
      </c>
      <c r="G47" s="41">
        <v>0</v>
      </c>
      <c r="H47" s="41">
        <v>2.35</v>
      </c>
      <c r="I47" s="77">
        <v>1.46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s="11" customFormat="1" x14ac:dyDescent="0.25">
      <c r="A48" s="73">
        <v>113</v>
      </c>
      <c r="B48" s="40" t="s">
        <v>31</v>
      </c>
      <c r="C48" s="41">
        <v>50.22</v>
      </c>
      <c r="D48" s="41">
        <v>56.43</v>
      </c>
      <c r="E48" s="41">
        <v>60.3</v>
      </c>
      <c r="F48" s="41">
        <v>73.089999999999975</v>
      </c>
      <c r="G48" s="41">
        <v>11.1</v>
      </c>
      <c r="H48" s="41">
        <v>10.469999999999999</v>
      </c>
      <c r="I48" s="77">
        <v>8.9499999999999975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s="11" customFormat="1" x14ac:dyDescent="0.25">
      <c r="A49" s="73">
        <v>114</v>
      </c>
      <c r="B49" s="40" t="s">
        <v>201</v>
      </c>
      <c r="C49" s="41">
        <v>0</v>
      </c>
      <c r="D49" s="41">
        <v>0</v>
      </c>
      <c r="E49" s="41">
        <v>0.68</v>
      </c>
      <c r="F49" s="41">
        <v>0</v>
      </c>
      <c r="G49" s="41">
        <v>0.41</v>
      </c>
      <c r="H49" s="41">
        <v>0.81</v>
      </c>
      <c r="I49" s="77">
        <v>0.46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s="11" customFormat="1" x14ac:dyDescent="0.25">
      <c r="A50" s="73">
        <v>115</v>
      </c>
      <c r="B50" s="40" t="s">
        <v>32</v>
      </c>
      <c r="C50" s="41">
        <v>2.56</v>
      </c>
      <c r="D50" s="41">
        <v>4.4400000000000004</v>
      </c>
      <c r="E50" s="41">
        <v>15.5</v>
      </c>
      <c r="F50" s="41">
        <v>33.059999999999995</v>
      </c>
      <c r="G50" s="41">
        <v>66.38</v>
      </c>
      <c r="H50" s="41">
        <v>72.78</v>
      </c>
      <c r="I50" s="77">
        <v>275.49000000000007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s="11" customFormat="1" x14ac:dyDescent="0.25">
      <c r="A51" s="73">
        <v>117</v>
      </c>
      <c r="B51" s="40" t="s">
        <v>145</v>
      </c>
      <c r="C51" s="41">
        <v>0</v>
      </c>
      <c r="D51" s="41">
        <v>0.32</v>
      </c>
      <c r="E51" s="41">
        <v>0.32</v>
      </c>
      <c r="F51" s="41">
        <v>24.15</v>
      </c>
      <c r="G51" s="41">
        <v>25.959999999999997</v>
      </c>
      <c r="H51" s="41">
        <v>33.340000000000003</v>
      </c>
      <c r="I51" s="77">
        <v>29.93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s="11" customFormat="1" x14ac:dyDescent="0.25">
      <c r="A52" s="73">
        <v>119</v>
      </c>
      <c r="B52" s="40" t="s">
        <v>351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0.18</v>
      </c>
      <c r="I52" s="77">
        <v>0.01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s="11" customFormat="1" ht="19.149999999999999" customHeight="1" x14ac:dyDescent="0.25">
      <c r="A53" s="73">
        <v>120</v>
      </c>
      <c r="B53" s="40" t="s">
        <v>33</v>
      </c>
      <c r="C53" s="41">
        <v>0.39</v>
      </c>
      <c r="D53" s="41">
        <v>0</v>
      </c>
      <c r="E53" s="41">
        <v>0</v>
      </c>
      <c r="F53" s="41">
        <v>0.39</v>
      </c>
      <c r="G53" s="41">
        <v>0.39</v>
      </c>
      <c r="H53" s="41">
        <v>0.39</v>
      </c>
      <c r="I53" s="77">
        <v>0.7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s="11" customFormat="1" ht="20.45" customHeight="1" x14ac:dyDescent="0.25">
      <c r="A54" s="73">
        <v>123</v>
      </c>
      <c r="B54" s="40" t="s">
        <v>146</v>
      </c>
      <c r="C54" s="41">
        <v>0</v>
      </c>
      <c r="D54" s="41">
        <v>0.23</v>
      </c>
      <c r="E54" s="41">
        <v>0.23</v>
      </c>
      <c r="F54" s="41">
        <v>0.5</v>
      </c>
      <c r="G54" s="41">
        <v>0.45</v>
      </c>
      <c r="H54" s="41">
        <v>0.92</v>
      </c>
      <c r="I54" s="77">
        <v>0.61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s="11" customFormat="1" x14ac:dyDescent="0.25">
      <c r="A55" s="73">
        <v>125</v>
      </c>
      <c r="B55" s="40" t="s">
        <v>338</v>
      </c>
      <c r="C55" s="41">
        <v>0</v>
      </c>
      <c r="D55" s="41">
        <v>0</v>
      </c>
      <c r="E55" s="41">
        <v>0</v>
      </c>
      <c r="F55" s="41">
        <v>0</v>
      </c>
      <c r="G55" s="41">
        <v>0.24</v>
      </c>
      <c r="H55" s="41">
        <v>0.12</v>
      </c>
      <c r="I55" s="77">
        <v>0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s="11" customFormat="1" x14ac:dyDescent="0.25">
      <c r="A56" s="73">
        <v>144</v>
      </c>
      <c r="B56" s="40" t="s">
        <v>336</v>
      </c>
      <c r="C56" s="41">
        <v>0</v>
      </c>
      <c r="D56" s="41">
        <v>0</v>
      </c>
      <c r="E56" s="41">
        <v>0</v>
      </c>
      <c r="F56" s="41">
        <v>0</v>
      </c>
      <c r="G56" s="41">
        <v>0.21</v>
      </c>
      <c r="H56" s="41">
        <v>0.21</v>
      </c>
      <c r="I56" s="77">
        <v>0.21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s="11" customFormat="1" x14ac:dyDescent="0.25">
      <c r="A57" s="73">
        <v>145</v>
      </c>
      <c r="B57" s="40" t="s">
        <v>400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77">
        <v>0.57999999999999996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s="11" customFormat="1" x14ac:dyDescent="0.25">
      <c r="A58" s="73">
        <v>149</v>
      </c>
      <c r="B58" s="40" t="s">
        <v>337</v>
      </c>
      <c r="C58" s="41">
        <v>0</v>
      </c>
      <c r="D58" s="41">
        <v>0</v>
      </c>
      <c r="E58" s="41">
        <v>0</v>
      </c>
      <c r="F58" s="41">
        <v>0</v>
      </c>
      <c r="G58" s="41">
        <v>0.63</v>
      </c>
      <c r="H58" s="41">
        <v>0.47</v>
      </c>
      <c r="I58" s="77">
        <v>0.16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s="11" customFormat="1" ht="26.25" x14ac:dyDescent="0.25">
      <c r="A59" s="73">
        <v>150</v>
      </c>
      <c r="B59" s="56" t="s">
        <v>209</v>
      </c>
      <c r="C59" s="41">
        <v>0</v>
      </c>
      <c r="D59" s="41">
        <v>0</v>
      </c>
      <c r="E59" s="41">
        <v>0.06</v>
      </c>
      <c r="F59" s="41">
        <v>0.27</v>
      </c>
      <c r="G59" s="41">
        <v>3.77</v>
      </c>
      <c r="H59" s="41">
        <v>31.37</v>
      </c>
      <c r="I59" s="77">
        <v>15.690000000000001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s="11" customFormat="1" x14ac:dyDescent="0.25">
      <c r="A60" s="73">
        <v>151</v>
      </c>
      <c r="B60" s="56" t="s">
        <v>203</v>
      </c>
      <c r="C60" s="41">
        <v>0</v>
      </c>
      <c r="D60" s="41">
        <v>0</v>
      </c>
      <c r="E60" s="41">
        <v>0.92</v>
      </c>
      <c r="F60" s="41">
        <v>0</v>
      </c>
      <c r="G60" s="41">
        <v>0.14000000000000001</v>
      </c>
      <c r="H60" s="41">
        <v>0.14000000000000001</v>
      </c>
      <c r="I60" s="77">
        <v>0.14000000000000001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s="11" customFormat="1" x14ac:dyDescent="0.25">
      <c r="A61" s="73">
        <v>152</v>
      </c>
      <c r="B61" s="40" t="s">
        <v>147</v>
      </c>
      <c r="C61" s="41">
        <v>0</v>
      </c>
      <c r="D61" s="41">
        <v>0.02</v>
      </c>
      <c r="E61" s="41">
        <v>0.02</v>
      </c>
      <c r="F61" s="41">
        <v>0.54</v>
      </c>
      <c r="G61" s="41">
        <v>0.56000000000000005</v>
      </c>
      <c r="H61" s="41">
        <v>0.55600000000000005</v>
      </c>
      <c r="I61" s="77">
        <v>0.60000000000000009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s="11" customFormat="1" x14ac:dyDescent="0.25">
      <c r="A62" s="73">
        <v>153</v>
      </c>
      <c r="B62" s="40" t="s">
        <v>224</v>
      </c>
      <c r="C62" s="41">
        <v>0</v>
      </c>
      <c r="D62" s="41">
        <v>0</v>
      </c>
      <c r="E62" s="41">
        <v>0</v>
      </c>
      <c r="F62" s="41">
        <v>0.1</v>
      </c>
      <c r="G62" s="41">
        <v>0.1</v>
      </c>
      <c r="H62" s="41">
        <v>0</v>
      </c>
      <c r="I62" s="77">
        <v>0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s="11" customFormat="1" x14ac:dyDescent="0.25">
      <c r="A63" s="73">
        <v>154</v>
      </c>
      <c r="B63" s="40" t="s">
        <v>403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77">
        <v>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s="11" customFormat="1" x14ac:dyDescent="0.25">
      <c r="A64" s="73">
        <v>155</v>
      </c>
      <c r="B64" s="40" t="s">
        <v>148</v>
      </c>
      <c r="C64" s="41">
        <v>0</v>
      </c>
      <c r="D64" s="41">
        <v>0.33</v>
      </c>
      <c r="E64" s="41">
        <v>0</v>
      </c>
      <c r="F64" s="41">
        <v>1.5999999999999999</v>
      </c>
      <c r="G64" s="41">
        <v>1.76</v>
      </c>
      <c r="H64" s="41">
        <v>1.89</v>
      </c>
      <c r="I64" s="77">
        <v>1.5200000000000002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s="11" customFormat="1" x14ac:dyDescent="0.25">
      <c r="A65" s="73">
        <v>156</v>
      </c>
      <c r="B65" s="40" t="s">
        <v>229</v>
      </c>
      <c r="C65" s="41">
        <v>0</v>
      </c>
      <c r="D65" s="41">
        <v>0</v>
      </c>
      <c r="E65" s="41">
        <v>0</v>
      </c>
      <c r="F65" s="41">
        <v>0.02</v>
      </c>
      <c r="G65" s="41">
        <v>0.02</v>
      </c>
      <c r="H65" s="41">
        <v>0</v>
      </c>
      <c r="I65" s="77">
        <v>0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s="11" customFormat="1" x14ac:dyDescent="0.25">
      <c r="A66" s="73">
        <v>157</v>
      </c>
      <c r="B66" s="40" t="s">
        <v>149</v>
      </c>
      <c r="C66" s="41">
        <v>0</v>
      </c>
      <c r="D66" s="41">
        <v>0.88</v>
      </c>
      <c r="E66" s="41">
        <v>0.5</v>
      </c>
      <c r="F66" s="41">
        <v>1.75</v>
      </c>
      <c r="G66" s="41">
        <v>3.56</v>
      </c>
      <c r="H66" s="41">
        <v>2.58</v>
      </c>
      <c r="I66" s="77">
        <v>2.57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s="11" customFormat="1" x14ac:dyDescent="0.25">
      <c r="A67" s="73">
        <v>162</v>
      </c>
      <c r="B67" s="40" t="s">
        <v>401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77">
        <v>0.01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s="11" customFormat="1" x14ac:dyDescent="0.25">
      <c r="A68" s="73">
        <v>163</v>
      </c>
      <c r="B68" s="40" t="s">
        <v>339</v>
      </c>
      <c r="C68" s="41">
        <v>0</v>
      </c>
      <c r="D68" s="41">
        <v>0</v>
      </c>
      <c r="E68" s="41">
        <v>0</v>
      </c>
      <c r="F68" s="41">
        <v>0</v>
      </c>
      <c r="G68" s="41">
        <v>0.17</v>
      </c>
      <c r="H68" s="41">
        <v>0.91</v>
      </c>
      <c r="I68" s="77">
        <v>0.91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s="11" customFormat="1" x14ac:dyDescent="0.25">
      <c r="A69" s="73">
        <v>164</v>
      </c>
      <c r="B69" s="40" t="s">
        <v>340</v>
      </c>
      <c r="C69" s="41">
        <v>0</v>
      </c>
      <c r="D69" s="41">
        <v>0</v>
      </c>
      <c r="E69" s="41">
        <v>0</v>
      </c>
      <c r="F69" s="41">
        <v>0</v>
      </c>
      <c r="G69" s="41">
        <v>0.12</v>
      </c>
      <c r="H69" s="41">
        <v>0.12</v>
      </c>
      <c r="I69" s="77">
        <v>0.12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s="11" customFormat="1" x14ac:dyDescent="0.25">
      <c r="A70" s="73">
        <v>165</v>
      </c>
      <c r="B70" s="40" t="s">
        <v>345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0.12</v>
      </c>
      <c r="I70" s="77">
        <v>0.12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s="11" customFormat="1" x14ac:dyDescent="0.25">
      <c r="A71" s="73">
        <v>166</v>
      </c>
      <c r="B71" s="40" t="s">
        <v>346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0.13</v>
      </c>
      <c r="I71" s="77">
        <v>0.03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s="11" customFormat="1" x14ac:dyDescent="0.25">
      <c r="A72" s="73">
        <v>167</v>
      </c>
      <c r="B72" s="40" t="s">
        <v>220</v>
      </c>
      <c r="C72" s="41">
        <v>0</v>
      </c>
      <c r="D72" s="41">
        <v>0</v>
      </c>
      <c r="E72" s="41">
        <v>0</v>
      </c>
      <c r="F72" s="41">
        <v>0.19</v>
      </c>
      <c r="G72" s="41">
        <v>0.19</v>
      </c>
      <c r="H72" s="41">
        <v>0.22</v>
      </c>
      <c r="I72" s="77">
        <v>0.22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s="11" customFormat="1" x14ac:dyDescent="0.25">
      <c r="A73" s="73">
        <v>169</v>
      </c>
      <c r="B73" s="40" t="s">
        <v>150</v>
      </c>
      <c r="C73" s="41">
        <v>0</v>
      </c>
      <c r="D73" s="41">
        <v>0.18</v>
      </c>
      <c r="E73" s="41">
        <v>0</v>
      </c>
      <c r="F73" s="41">
        <v>0.21</v>
      </c>
      <c r="G73" s="41">
        <v>0.2</v>
      </c>
      <c r="H73" s="41">
        <v>0.3</v>
      </c>
      <c r="I73" s="77">
        <v>0.24000000000000002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s="11" customFormat="1" x14ac:dyDescent="0.25">
      <c r="A74" s="73">
        <v>170</v>
      </c>
      <c r="B74" s="40" t="s">
        <v>221</v>
      </c>
      <c r="C74" s="41">
        <v>0</v>
      </c>
      <c r="D74" s="41">
        <v>0</v>
      </c>
      <c r="E74" s="41">
        <v>0</v>
      </c>
      <c r="F74" s="41">
        <v>0.03</v>
      </c>
      <c r="G74" s="41">
        <v>0.03</v>
      </c>
      <c r="H74" s="41">
        <v>0</v>
      </c>
      <c r="I74" s="77">
        <v>0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s="11" customFormat="1" x14ac:dyDescent="0.25">
      <c r="A75" s="73">
        <v>172</v>
      </c>
      <c r="B75" s="40" t="s">
        <v>151</v>
      </c>
      <c r="C75" s="41">
        <v>0</v>
      </c>
      <c r="D75" s="41">
        <v>1.25</v>
      </c>
      <c r="E75" s="41">
        <v>0</v>
      </c>
      <c r="F75" s="41">
        <v>2.19</v>
      </c>
      <c r="G75" s="41">
        <v>3</v>
      </c>
      <c r="H75" s="41">
        <v>3.7</v>
      </c>
      <c r="I75" s="77">
        <v>3.9699999999999998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s="11" customFormat="1" x14ac:dyDescent="0.25">
      <c r="A76" s="73">
        <v>175</v>
      </c>
      <c r="B76" s="40" t="s">
        <v>34</v>
      </c>
      <c r="C76" s="41">
        <v>7.0000000000000007E-2</v>
      </c>
      <c r="D76" s="41">
        <v>0.54</v>
      </c>
      <c r="E76" s="41">
        <v>0.08</v>
      </c>
      <c r="F76" s="41">
        <v>1.27</v>
      </c>
      <c r="G76" s="41">
        <v>1.72</v>
      </c>
      <c r="H76" s="41">
        <v>1.9</v>
      </c>
      <c r="I76" s="77">
        <v>1.34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s="11" customFormat="1" x14ac:dyDescent="0.25">
      <c r="A77" s="73">
        <v>178</v>
      </c>
      <c r="B77" s="40" t="s">
        <v>347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0.27</v>
      </c>
      <c r="I77" s="77">
        <v>0.16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s="11" customFormat="1" x14ac:dyDescent="0.25">
      <c r="A78" s="73">
        <v>179</v>
      </c>
      <c r="B78" s="40" t="s">
        <v>35</v>
      </c>
      <c r="C78" s="41">
        <v>20.309999999999999</v>
      </c>
      <c r="D78" s="41">
        <v>10.36</v>
      </c>
      <c r="E78" s="41">
        <v>16.12</v>
      </c>
      <c r="F78" s="41">
        <v>5.660000000000001</v>
      </c>
      <c r="G78" s="41">
        <v>3.91</v>
      </c>
      <c r="H78" s="41">
        <v>3.17</v>
      </c>
      <c r="I78" s="77">
        <v>3.67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s="11" customFormat="1" x14ac:dyDescent="0.25">
      <c r="A79" s="73">
        <v>180</v>
      </c>
      <c r="B79" s="40" t="s">
        <v>204</v>
      </c>
      <c r="C79" s="41">
        <v>0</v>
      </c>
      <c r="D79" s="41">
        <v>0</v>
      </c>
      <c r="E79" s="41">
        <v>0.4</v>
      </c>
      <c r="F79" s="41">
        <v>0.71000000000000008</v>
      </c>
      <c r="G79" s="41">
        <v>0.73</v>
      </c>
      <c r="H79" s="41">
        <v>1.04</v>
      </c>
      <c r="I79" s="77">
        <v>0.41000000000000003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s="11" customFormat="1" x14ac:dyDescent="0.25">
      <c r="A80" s="73">
        <v>185</v>
      </c>
      <c r="B80" s="40" t="s">
        <v>219</v>
      </c>
      <c r="C80" s="41">
        <v>0</v>
      </c>
      <c r="D80" s="41">
        <v>0</v>
      </c>
      <c r="E80" s="41">
        <v>0</v>
      </c>
      <c r="F80" s="41">
        <v>0.35</v>
      </c>
      <c r="G80" s="41">
        <v>0.35</v>
      </c>
      <c r="H80" s="41">
        <v>1.47</v>
      </c>
      <c r="I80" s="77">
        <v>1.35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s="11" customFormat="1" x14ac:dyDescent="0.25">
      <c r="A81" s="73">
        <v>192</v>
      </c>
      <c r="B81" s="40" t="s">
        <v>36</v>
      </c>
      <c r="C81" s="41">
        <v>0.08</v>
      </c>
      <c r="D81" s="41">
        <v>0.4</v>
      </c>
      <c r="E81" s="41">
        <v>0.37</v>
      </c>
      <c r="F81" s="41">
        <v>0.37</v>
      </c>
      <c r="G81" s="41">
        <v>0.34</v>
      </c>
      <c r="H81" s="41">
        <v>0.34</v>
      </c>
      <c r="I81" s="77">
        <v>0.31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s="11" customFormat="1" x14ac:dyDescent="0.25">
      <c r="A82" s="73">
        <v>193</v>
      </c>
      <c r="B82" s="40" t="s">
        <v>37</v>
      </c>
      <c r="C82" s="41">
        <v>193.42</v>
      </c>
      <c r="D82" s="41">
        <v>184.01</v>
      </c>
      <c r="E82" s="41">
        <v>182.82</v>
      </c>
      <c r="F82" s="41">
        <v>119.26000000000002</v>
      </c>
      <c r="G82" s="41">
        <v>118.59</v>
      </c>
      <c r="H82" s="41">
        <v>118.39000000000001</v>
      </c>
      <c r="I82" s="77">
        <v>115.16000000000003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s="11" customFormat="1" x14ac:dyDescent="0.25">
      <c r="A83" s="73">
        <v>197</v>
      </c>
      <c r="B83" s="40" t="s">
        <v>152</v>
      </c>
      <c r="C83" s="41">
        <v>0</v>
      </c>
      <c r="D83" s="41">
        <v>0.13</v>
      </c>
      <c r="E83" s="41">
        <v>1.1399999999999999</v>
      </c>
      <c r="F83" s="41">
        <v>0.59</v>
      </c>
      <c r="G83" s="41">
        <v>0.56000000000000005</v>
      </c>
      <c r="H83" s="41">
        <v>0.58000000000000007</v>
      </c>
      <c r="I83" s="77">
        <v>0.76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s="11" customFormat="1" x14ac:dyDescent="0.25">
      <c r="A84" s="73">
        <v>199</v>
      </c>
      <c r="B84" s="40" t="s">
        <v>38</v>
      </c>
      <c r="C84" s="41">
        <v>0.65</v>
      </c>
      <c r="D84" s="41">
        <v>0.65</v>
      </c>
      <c r="E84" s="41">
        <v>0.65</v>
      </c>
      <c r="F84" s="41">
        <v>0</v>
      </c>
      <c r="G84" s="41">
        <v>0</v>
      </c>
      <c r="H84" s="41">
        <v>0</v>
      </c>
      <c r="I84" s="77">
        <v>0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s="11" customFormat="1" x14ac:dyDescent="0.25">
      <c r="A85" s="73">
        <v>206</v>
      </c>
      <c r="B85" s="40" t="s">
        <v>153</v>
      </c>
      <c r="C85" s="41">
        <v>0</v>
      </c>
      <c r="D85" s="41">
        <v>0.02</v>
      </c>
      <c r="E85" s="41">
        <v>0.03</v>
      </c>
      <c r="F85" s="41">
        <v>0</v>
      </c>
      <c r="G85" s="41">
        <v>0.25</v>
      </c>
      <c r="H85" s="41">
        <v>0.25</v>
      </c>
      <c r="I85" s="77">
        <v>0.18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s="11" customFormat="1" x14ac:dyDescent="0.25">
      <c r="A86" s="73">
        <v>207</v>
      </c>
      <c r="B86" s="40" t="s">
        <v>154</v>
      </c>
      <c r="C86" s="41">
        <v>0</v>
      </c>
      <c r="D86" s="41">
        <v>0.03</v>
      </c>
      <c r="E86" s="41">
        <v>0.04</v>
      </c>
      <c r="F86" s="41">
        <v>7.0000000000000007E-2</v>
      </c>
      <c r="G86" s="41">
        <v>7.0000000000000007E-2</v>
      </c>
      <c r="H86" s="41">
        <v>7.0000000000000007E-2</v>
      </c>
      <c r="I86" s="77">
        <v>0.05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s="11" customFormat="1" x14ac:dyDescent="0.25">
      <c r="A87" s="73">
        <v>211</v>
      </c>
      <c r="B87" s="40" t="s">
        <v>39</v>
      </c>
      <c r="C87" s="41">
        <v>0.04</v>
      </c>
      <c r="D87" s="41">
        <v>0.04</v>
      </c>
      <c r="E87" s="41">
        <v>0.04</v>
      </c>
      <c r="F87" s="41">
        <v>0.04</v>
      </c>
      <c r="G87" s="41">
        <v>0.04</v>
      </c>
      <c r="H87" s="41">
        <v>0.04</v>
      </c>
      <c r="I87" s="77">
        <v>0.04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s="11" customFormat="1" x14ac:dyDescent="0.25">
      <c r="A88" s="73">
        <v>212</v>
      </c>
      <c r="B88" s="40" t="s">
        <v>40</v>
      </c>
      <c r="C88" s="41">
        <v>3.5</v>
      </c>
      <c r="D88" s="41">
        <v>4.2</v>
      </c>
      <c r="E88" s="41">
        <v>9.15</v>
      </c>
      <c r="F88" s="41">
        <v>11.1</v>
      </c>
      <c r="G88" s="41">
        <v>43.2</v>
      </c>
      <c r="H88" s="41">
        <v>69.88</v>
      </c>
      <c r="I88" s="77">
        <v>111.81000000000002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s="11" customFormat="1" x14ac:dyDescent="0.25">
      <c r="A89" s="73">
        <v>215</v>
      </c>
      <c r="B89" s="40" t="s">
        <v>41</v>
      </c>
      <c r="C89" s="41">
        <v>0.81</v>
      </c>
      <c r="D89" s="41">
        <v>0.84</v>
      </c>
      <c r="E89" s="41">
        <v>0.71</v>
      </c>
      <c r="F89" s="41">
        <v>0.71</v>
      </c>
      <c r="G89" s="41">
        <v>0.75</v>
      </c>
      <c r="H89" s="41">
        <v>0.44</v>
      </c>
      <c r="I89" s="77">
        <v>9.9999999999999992E-2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s="11" customFormat="1" x14ac:dyDescent="0.25">
      <c r="A90" s="73">
        <v>216</v>
      </c>
      <c r="B90" s="40" t="s">
        <v>42</v>
      </c>
      <c r="C90" s="41">
        <v>53.75</v>
      </c>
      <c r="D90" s="41">
        <v>63.69</v>
      </c>
      <c r="E90" s="41">
        <v>69.790000000000006</v>
      </c>
      <c r="F90" s="41">
        <v>68.650000000000006</v>
      </c>
      <c r="G90" s="41">
        <v>67.91</v>
      </c>
      <c r="H90" s="41">
        <v>93.240000000000009</v>
      </c>
      <c r="I90" s="77">
        <v>93.560000000000016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s="11" customFormat="1" x14ac:dyDescent="0.25">
      <c r="A91" s="73">
        <v>218</v>
      </c>
      <c r="B91" s="40" t="s">
        <v>222</v>
      </c>
      <c r="C91" s="41">
        <v>0</v>
      </c>
      <c r="D91" s="41">
        <v>0</v>
      </c>
      <c r="E91" s="41">
        <v>0</v>
      </c>
      <c r="F91" s="41">
        <v>0.02</v>
      </c>
      <c r="G91" s="41">
        <v>0.25</v>
      </c>
      <c r="H91" s="41">
        <v>0</v>
      </c>
      <c r="I91" s="77">
        <v>0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s="11" customFormat="1" x14ac:dyDescent="0.25">
      <c r="A92" s="73">
        <v>219</v>
      </c>
      <c r="B92" s="40" t="s">
        <v>43</v>
      </c>
      <c r="C92" s="41">
        <v>0.92</v>
      </c>
      <c r="D92" s="41">
        <v>1.07</v>
      </c>
      <c r="E92" s="41">
        <v>0.71</v>
      </c>
      <c r="F92" s="41">
        <v>1.36</v>
      </c>
      <c r="G92" s="41">
        <v>2.27</v>
      </c>
      <c r="H92" s="41">
        <v>1.47</v>
      </c>
      <c r="I92" s="77">
        <v>0.48000000000000004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s="11" customFormat="1" x14ac:dyDescent="0.25">
      <c r="A93" s="73">
        <v>225</v>
      </c>
      <c r="B93" s="40" t="s">
        <v>207</v>
      </c>
      <c r="C93" s="41">
        <v>0</v>
      </c>
      <c r="D93" s="41">
        <v>0</v>
      </c>
      <c r="E93" s="41">
        <v>2.2400000000000002</v>
      </c>
      <c r="F93" s="41">
        <v>6.4499999999999993</v>
      </c>
      <c r="G93" s="41">
        <v>8.07</v>
      </c>
      <c r="H93" s="41">
        <v>12.4</v>
      </c>
      <c r="I93" s="77">
        <v>8.89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s="11" customFormat="1" x14ac:dyDescent="0.25">
      <c r="A94" s="73">
        <v>234</v>
      </c>
      <c r="B94" s="40" t="s">
        <v>44</v>
      </c>
      <c r="C94" s="41">
        <v>0.12</v>
      </c>
      <c r="D94" s="41">
        <v>0.12</v>
      </c>
      <c r="E94" s="41">
        <v>0.82</v>
      </c>
      <c r="F94" s="41">
        <v>5.74</v>
      </c>
      <c r="G94" s="41">
        <v>6.24</v>
      </c>
      <c r="H94" s="41">
        <v>110.23</v>
      </c>
      <c r="I94" s="77">
        <v>101.61000000000001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s="11" customFormat="1" x14ac:dyDescent="0.25">
      <c r="A95" s="73">
        <v>241</v>
      </c>
      <c r="B95" s="40" t="s">
        <v>45</v>
      </c>
      <c r="C95" s="41">
        <v>8.75</v>
      </c>
      <c r="D95" s="41">
        <v>8.23</v>
      </c>
      <c r="E95" s="41">
        <v>2.16</v>
      </c>
      <c r="F95" s="41">
        <v>1.47</v>
      </c>
      <c r="G95" s="41">
        <v>1.23</v>
      </c>
      <c r="H95" s="41">
        <v>5.52</v>
      </c>
      <c r="I95" s="77">
        <v>5.8699999999999992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s="11" customFormat="1" x14ac:dyDescent="0.25">
      <c r="A96" s="73">
        <v>242</v>
      </c>
      <c r="B96" s="40" t="s">
        <v>404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77">
        <v>0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s="11" customFormat="1" x14ac:dyDescent="0.25">
      <c r="A97" s="73">
        <v>243</v>
      </c>
      <c r="B97" s="40" t="s">
        <v>46</v>
      </c>
      <c r="C97" s="41">
        <v>7.01</v>
      </c>
      <c r="D97" s="41">
        <v>4</v>
      </c>
      <c r="E97" s="41">
        <v>0</v>
      </c>
      <c r="F97" s="41">
        <v>0</v>
      </c>
      <c r="G97" s="41">
        <v>0</v>
      </c>
      <c r="H97" s="41">
        <v>7.6</v>
      </c>
      <c r="I97" s="77">
        <v>5.59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s="11" customFormat="1" x14ac:dyDescent="0.25">
      <c r="A98" s="73">
        <v>244</v>
      </c>
      <c r="B98" s="40" t="s">
        <v>348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26.37</v>
      </c>
      <c r="I98" s="77">
        <v>31.42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s="11" customFormat="1" x14ac:dyDescent="0.25">
      <c r="A99" s="73">
        <v>247</v>
      </c>
      <c r="B99" s="40" t="s">
        <v>190</v>
      </c>
      <c r="C99" s="41">
        <v>23.26</v>
      </c>
      <c r="D99" s="41">
        <v>31.07</v>
      </c>
      <c r="E99" s="41">
        <v>31.19</v>
      </c>
      <c r="F99" s="41">
        <v>14.709999999999997</v>
      </c>
      <c r="G99" s="41">
        <v>14.71</v>
      </c>
      <c r="H99" s="41">
        <v>11.38</v>
      </c>
      <c r="I99" s="77">
        <v>9.93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s="11" customFormat="1" x14ac:dyDescent="0.25">
      <c r="A100" s="73">
        <v>278</v>
      </c>
      <c r="B100" s="40" t="s">
        <v>47</v>
      </c>
      <c r="C100" s="41">
        <v>0.97</v>
      </c>
      <c r="D100" s="41">
        <v>1.0900000000000001</v>
      </c>
      <c r="E100" s="41">
        <v>1.25</v>
      </c>
      <c r="F100" s="41">
        <v>1.79</v>
      </c>
      <c r="G100" s="41">
        <v>1.5</v>
      </c>
      <c r="H100" s="41">
        <v>0.41</v>
      </c>
      <c r="I100" s="77">
        <v>0.42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s="11" customFormat="1" x14ac:dyDescent="0.25">
      <c r="A101" s="73">
        <v>279</v>
      </c>
      <c r="B101" s="40" t="s">
        <v>156</v>
      </c>
      <c r="C101" s="41">
        <v>0</v>
      </c>
      <c r="D101" s="41">
        <v>0.01</v>
      </c>
      <c r="E101" s="41">
        <v>0.05</v>
      </c>
      <c r="F101" s="41">
        <v>0.05</v>
      </c>
      <c r="G101" s="41">
        <v>0</v>
      </c>
      <c r="H101" s="41">
        <v>0</v>
      </c>
      <c r="I101" s="77">
        <v>0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s="11" customFormat="1" x14ac:dyDescent="0.25">
      <c r="A102" s="73">
        <v>293</v>
      </c>
      <c r="B102" s="40" t="s">
        <v>157</v>
      </c>
      <c r="C102" s="41">
        <v>0</v>
      </c>
      <c r="D102" s="41">
        <v>0.06</v>
      </c>
      <c r="E102" s="41">
        <v>23.66</v>
      </c>
      <c r="F102" s="41">
        <v>23.66</v>
      </c>
      <c r="G102" s="41">
        <v>23.66</v>
      </c>
      <c r="H102" s="41">
        <v>25</v>
      </c>
      <c r="I102" s="77">
        <v>23.66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s="11" customFormat="1" x14ac:dyDescent="0.25">
      <c r="A103" s="73">
        <v>299</v>
      </c>
      <c r="B103" s="40" t="s">
        <v>225</v>
      </c>
      <c r="C103" s="41">
        <v>0</v>
      </c>
      <c r="D103" s="41">
        <v>0</v>
      </c>
      <c r="E103" s="41">
        <v>0</v>
      </c>
      <c r="F103" s="41">
        <v>1.84</v>
      </c>
      <c r="G103" s="41">
        <v>0</v>
      </c>
      <c r="H103" s="41">
        <v>0</v>
      </c>
      <c r="I103" s="77">
        <v>0.92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s="11" customFormat="1" x14ac:dyDescent="0.25">
      <c r="A104" s="73">
        <v>305</v>
      </c>
      <c r="B104" s="40" t="s">
        <v>48</v>
      </c>
      <c r="C104" s="41">
        <v>2.29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77">
        <v>0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s="11" customFormat="1" x14ac:dyDescent="0.25">
      <c r="A105" s="73">
        <v>306</v>
      </c>
      <c r="B105" s="40" t="s">
        <v>49</v>
      </c>
      <c r="C105" s="41">
        <v>0.12</v>
      </c>
      <c r="D105" s="41">
        <v>0.12</v>
      </c>
      <c r="E105" s="41">
        <v>0.12</v>
      </c>
      <c r="F105" s="41">
        <v>0.12</v>
      </c>
      <c r="G105" s="41">
        <v>0</v>
      </c>
      <c r="H105" s="41">
        <v>0.12</v>
      </c>
      <c r="I105" s="77">
        <v>0.12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s="11" customFormat="1" x14ac:dyDescent="0.25">
      <c r="A106" s="73">
        <v>326</v>
      </c>
      <c r="B106" s="40" t="s">
        <v>223</v>
      </c>
      <c r="C106" s="41">
        <v>0</v>
      </c>
      <c r="D106" s="41">
        <v>0</v>
      </c>
      <c r="E106" s="41">
        <v>0</v>
      </c>
      <c r="F106" s="41">
        <v>0.22</v>
      </c>
      <c r="G106" s="41">
        <v>0.22</v>
      </c>
      <c r="H106" s="41">
        <v>0.19</v>
      </c>
      <c r="I106" s="77">
        <v>0.19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s="11" customFormat="1" x14ac:dyDescent="0.25">
      <c r="A107" s="73">
        <v>327</v>
      </c>
      <c r="B107" s="40" t="s">
        <v>228</v>
      </c>
      <c r="C107" s="41">
        <v>0</v>
      </c>
      <c r="D107" s="41">
        <v>0</v>
      </c>
      <c r="E107" s="41">
        <v>0</v>
      </c>
      <c r="F107" s="41">
        <v>0.03</v>
      </c>
      <c r="G107" s="41">
        <v>0.03</v>
      </c>
      <c r="H107" s="41">
        <v>0.06</v>
      </c>
      <c r="I107" s="77">
        <v>0.06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s="11" customFormat="1" x14ac:dyDescent="0.25">
      <c r="A108" s="73">
        <v>335</v>
      </c>
      <c r="B108" s="40" t="s">
        <v>405</v>
      </c>
      <c r="C108" s="41">
        <v>0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77">
        <v>0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s="11" customFormat="1" x14ac:dyDescent="0.25">
      <c r="A109" s="73">
        <v>338</v>
      </c>
      <c r="B109" s="40" t="s">
        <v>208</v>
      </c>
      <c r="C109" s="41">
        <v>0</v>
      </c>
      <c r="D109" s="41">
        <v>0</v>
      </c>
      <c r="E109" s="41">
        <v>5.4</v>
      </c>
      <c r="F109" s="41">
        <v>5.4</v>
      </c>
      <c r="G109" s="41">
        <v>6.5</v>
      </c>
      <c r="H109" s="41">
        <v>9.0299999999999994</v>
      </c>
      <c r="I109" s="77">
        <v>11.079999999999998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s="11" customFormat="1" x14ac:dyDescent="0.25">
      <c r="A110" s="73">
        <v>343</v>
      </c>
      <c r="B110" s="40" t="s">
        <v>341</v>
      </c>
      <c r="C110" s="41">
        <v>0</v>
      </c>
      <c r="D110" s="41">
        <v>0</v>
      </c>
      <c r="E110" s="41">
        <v>0</v>
      </c>
      <c r="F110" s="41">
        <v>0</v>
      </c>
      <c r="G110" s="41">
        <v>1.27</v>
      </c>
      <c r="H110" s="41">
        <v>8.7100000000000009</v>
      </c>
      <c r="I110" s="77">
        <v>3.6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s="11" customFormat="1" x14ac:dyDescent="0.25">
      <c r="A111" s="73">
        <v>358</v>
      </c>
      <c r="B111" s="40" t="s">
        <v>406</v>
      </c>
      <c r="C111" s="41">
        <v>0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77">
        <v>0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s="11" customFormat="1" x14ac:dyDescent="0.25">
      <c r="A112" s="73">
        <v>376</v>
      </c>
      <c r="B112" s="40" t="s">
        <v>407</v>
      </c>
      <c r="C112" s="41">
        <v>0</v>
      </c>
      <c r="D112" s="41">
        <v>0</v>
      </c>
      <c r="E112" s="41">
        <v>0</v>
      </c>
      <c r="F112" s="41">
        <v>0</v>
      </c>
      <c r="G112" s="41">
        <v>0</v>
      </c>
      <c r="H112" s="41">
        <v>0</v>
      </c>
      <c r="I112" s="77">
        <v>0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s="11" customFormat="1" x14ac:dyDescent="0.25">
      <c r="A113" s="73">
        <v>389</v>
      </c>
      <c r="B113" s="40" t="s">
        <v>408</v>
      </c>
      <c r="C113" s="41">
        <v>0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77">
        <v>0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s="11" customFormat="1" x14ac:dyDescent="0.25">
      <c r="A114" s="73">
        <v>392</v>
      </c>
      <c r="B114" s="40" t="s">
        <v>409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77">
        <v>0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s="11" customFormat="1" x14ac:dyDescent="0.25">
      <c r="A115" s="73">
        <v>397</v>
      </c>
      <c r="B115" s="40" t="s">
        <v>410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77">
        <v>0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s="11" customFormat="1" x14ac:dyDescent="0.25">
      <c r="A116" s="73">
        <v>437</v>
      </c>
      <c r="B116" s="40" t="s">
        <v>411</v>
      </c>
      <c r="C116" s="41">
        <v>0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77">
        <v>0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s="11" customFormat="1" x14ac:dyDescent="0.25">
      <c r="A117" s="73">
        <v>484</v>
      </c>
      <c r="B117" s="40" t="s">
        <v>412</v>
      </c>
      <c r="C117" s="41">
        <v>0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77">
        <v>0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</row>
    <row r="118" spans="1:189" s="11" customFormat="1" x14ac:dyDescent="0.25">
      <c r="A118" s="73">
        <v>496</v>
      </c>
      <c r="B118" s="40" t="s">
        <v>413</v>
      </c>
      <c r="C118" s="41">
        <v>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77">
        <v>0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</row>
    <row r="119" spans="1:189" s="11" customFormat="1" x14ac:dyDescent="0.25">
      <c r="A119" s="73">
        <v>800</v>
      </c>
      <c r="B119" s="40" t="s">
        <v>349</v>
      </c>
      <c r="C119" s="41">
        <v>0</v>
      </c>
      <c r="D119" s="41">
        <v>0</v>
      </c>
      <c r="E119" s="41">
        <v>0</v>
      </c>
      <c r="F119" s="41">
        <v>0</v>
      </c>
      <c r="G119" s="41">
        <v>0.69</v>
      </c>
      <c r="H119" s="41">
        <v>0</v>
      </c>
      <c r="I119" s="77">
        <v>0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</row>
    <row r="120" spans="1:189" s="11" customFormat="1" x14ac:dyDescent="0.25">
      <c r="A120" s="73">
        <v>909</v>
      </c>
      <c r="B120" s="40" t="s">
        <v>350</v>
      </c>
      <c r="C120" s="41">
        <v>0</v>
      </c>
      <c r="D120" s="41">
        <v>0</v>
      </c>
      <c r="E120" s="41">
        <v>0</v>
      </c>
      <c r="F120" s="41">
        <v>0</v>
      </c>
      <c r="G120" s="41">
        <v>0</v>
      </c>
      <c r="H120" s="41">
        <v>2.88</v>
      </c>
      <c r="I120" s="77">
        <v>3.66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</row>
    <row r="121" spans="1:189" s="11" customFormat="1" ht="15.75" thickBot="1" x14ac:dyDescent="0.3">
      <c r="A121" s="96">
        <v>928</v>
      </c>
      <c r="B121" s="88" t="s">
        <v>342</v>
      </c>
      <c r="C121" s="94">
        <v>0</v>
      </c>
      <c r="D121" s="94">
        <v>0</v>
      </c>
      <c r="E121" s="94">
        <v>0</v>
      </c>
      <c r="F121" s="94">
        <v>0</v>
      </c>
      <c r="G121" s="94">
        <v>0.23</v>
      </c>
      <c r="H121" s="94">
        <v>1.05</v>
      </c>
      <c r="I121" s="95">
        <v>0.23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</row>
    <row r="122" spans="1:189" s="11" customFormat="1" ht="16.5" thickTop="1" thickBot="1" x14ac:dyDescent="0.3">
      <c r="A122" s="136" t="s">
        <v>191</v>
      </c>
      <c r="B122" s="137"/>
      <c r="C122" s="42">
        <f t="shared" ref="C122:H122" si="0">SUM(C6:C121)</f>
        <v>242521.40999999997</v>
      </c>
      <c r="D122" s="42">
        <f t="shared" si="0"/>
        <v>255289.05999999997</v>
      </c>
      <c r="E122" s="42">
        <f t="shared" si="0"/>
        <v>254906.92999999993</v>
      </c>
      <c r="F122" s="42">
        <f t="shared" si="0"/>
        <v>256234.41</v>
      </c>
      <c r="G122" s="42">
        <f t="shared" si="0"/>
        <v>259359.67000000007</v>
      </c>
      <c r="H122" s="42">
        <f t="shared" si="0"/>
        <v>262781.95600000006</v>
      </c>
      <c r="I122" s="42">
        <f>SUM(I6:I121)</f>
        <v>266877.93999999977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</row>
    <row r="123" spans="1:189" ht="15.75" thickTop="1" x14ac:dyDescent="0.25">
      <c r="A123" s="48" t="s">
        <v>235</v>
      </c>
      <c r="B123" s="48"/>
      <c r="C123" s="48"/>
      <c r="D123" s="48"/>
      <c r="E123" s="48"/>
      <c r="F123" s="48"/>
      <c r="G123" s="48"/>
      <c r="H123" s="47"/>
      <c r="I123" s="47"/>
      <c r="L123" s="44"/>
      <c r="N123" s="44"/>
      <c r="P123" s="11"/>
      <c r="AL123" s="44"/>
      <c r="AR123" s="44"/>
      <c r="BI123" s="44"/>
      <c r="BJ123" s="44"/>
      <c r="BU123" s="44"/>
    </row>
    <row r="124" spans="1:189" s="11" customFormat="1" x14ac:dyDescent="0.25">
      <c r="A124" s="48" t="s">
        <v>419</v>
      </c>
      <c r="B124" s="48"/>
      <c r="C124" s="48"/>
      <c r="D124" s="48"/>
      <c r="E124" s="48"/>
      <c r="F124" s="48"/>
      <c r="G124" s="48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</row>
    <row r="125" spans="1:189" s="11" customFormat="1" x14ac:dyDescent="0.25">
      <c r="A125" s="74"/>
      <c r="B125" s="39"/>
      <c r="C125" s="39"/>
      <c r="D125" s="39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</row>
    <row r="126" spans="1:189" s="11" customFormat="1" x14ac:dyDescent="0.25">
      <c r="A126" s="74"/>
      <c r="B126" s="39"/>
      <c r="C126" s="39"/>
      <c r="D126" s="39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</row>
    <row r="127" spans="1:189" s="11" customFormat="1" x14ac:dyDescent="0.25">
      <c r="A127" s="74"/>
      <c r="B127" s="39"/>
      <c r="C127" s="39"/>
      <c r="D127" s="39"/>
      <c r="E127"/>
      <c r="F127"/>
      <c r="G127" s="66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</row>
    <row r="128" spans="1:189" s="11" customFormat="1" x14ac:dyDescent="0.25">
      <c r="A128" s="74"/>
      <c r="B128" s="39"/>
      <c r="C128" s="39"/>
      <c r="D128" s="39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</row>
    <row r="129" spans="1:189" s="11" customFormat="1" x14ac:dyDescent="0.25">
      <c r="A129" s="74"/>
      <c r="B129" s="39"/>
      <c r="C129" s="39"/>
      <c r="D129" s="39"/>
      <c r="E129"/>
      <c r="F129"/>
      <c r="G129" s="66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</row>
    <row r="130" spans="1:189" s="11" customFormat="1" x14ac:dyDescent="0.25">
      <c r="A130" s="74"/>
      <c r="B130" s="39"/>
      <c r="C130" s="39"/>
      <c r="D130" s="39"/>
      <c r="E130"/>
      <c r="F130"/>
      <c r="G130" s="66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</row>
    <row r="131" spans="1:189" s="11" customFormat="1" x14ac:dyDescent="0.25">
      <c r="A131" s="74"/>
      <c r="B131" s="39"/>
      <c r="C131" s="39"/>
      <c r="D131" s="39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</row>
    <row r="132" spans="1:189" s="11" customFormat="1" x14ac:dyDescent="0.25">
      <c r="A132" s="74"/>
      <c r="B132" s="39"/>
      <c r="C132" s="39"/>
      <c r="D132" s="39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</row>
    <row r="133" spans="1:189" s="11" customFormat="1" x14ac:dyDescent="0.25">
      <c r="A133" s="74"/>
      <c r="B133" s="39"/>
      <c r="C133" s="39"/>
      <c r="D133" s="39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</row>
    <row r="134" spans="1:189" s="11" customFormat="1" x14ac:dyDescent="0.25">
      <c r="A134" s="74"/>
      <c r="B134" s="39"/>
      <c r="C134" s="39"/>
      <c r="D134" s="39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</row>
    <row r="135" spans="1:189" s="11" customFormat="1" x14ac:dyDescent="0.25">
      <c r="A135" s="74"/>
      <c r="B135" s="39"/>
      <c r="C135" s="39"/>
      <c r="D135" s="39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</row>
    <row r="136" spans="1:189" s="11" customFormat="1" x14ac:dyDescent="0.25">
      <c r="A136" s="74"/>
      <c r="B136" s="39"/>
      <c r="C136" s="39"/>
      <c r="D136" s="39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</row>
    <row r="137" spans="1:189" s="11" customFormat="1" x14ac:dyDescent="0.25">
      <c r="A137" s="74"/>
      <c r="B137" s="39"/>
      <c r="C137" s="39"/>
      <c r="D137" s="39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</row>
    <row r="138" spans="1:189" s="16" customFormat="1" x14ac:dyDescent="0.25">
      <c r="A138" s="74"/>
      <c r="B138" s="39"/>
      <c r="C138" s="39"/>
      <c r="D138" s="39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</row>
    <row r="139" spans="1:189" s="11" customFormat="1" ht="15" customHeight="1" x14ac:dyDescent="0.25">
      <c r="A139" s="74"/>
      <c r="B139" s="39"/>
      <c r="C139" s="39"/>
      <c r="D139" s="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</row>
    <row r="140" spans="1:189" s="11" customFormat="1" x14ac:dyDescent="0.25">
      <c r="A140" s="74"/>
      <c r="B140" s="39"/>
      <c r="C140" s="39"/>
      <c r="D140" s="39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</row>
    <row r="141" spans="1:189" s="11" customFormat="1" x14ac:dyDescent="0.25">
      <c r="A141" s="74"/>
      <c r="B141" s="39"/>
      <c r="C141" s="39"/>
      <c r="D141" s="39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</row>
    <row r="142" spans="1:189" s="11" customFormat="1" x14ac:dyDescent="0.25">
      <c r="A142" s="74"/>
      <c r="B142" s="39"/>
      <c r="C142" s="39"/>
      <c r="D142" s="39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</row>
    <row r="143" spans="1:189" s="11" customFormat="1" x14ac:dyDescent="0.25">
      <c r="A143" s="74"/>
      <c r="B143" s="39"/>
      <c r="C143" s="39"/>
      <c r="D143" s="39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</row>
    <row r="144" spans="1:189" s="11" customFormat="1" x14ac:dyDescent="0.25">
      <c r="A144" s="74"/>
      <c r="B144" s="39"/>
      <c r="C144" s="39"/>
      <c r="D144" s="39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</row>
    <row r="145" spans="1:189" s="11" customFormat="1" x14ac:dyDescent="0.25">
      <c r="A145" s="74"/>
      <c r="B145" s="39"/>
      <c r="C145" s="39"/>
      <c r="D145" s="39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</row>
    <row r="146" spans="1:189" s="11" customFormat="1" x14ac:dyDescent="0.25">
      <c r="A146" s="74"/>
      <c r="B146" s="39"/>
      <c r="C146" s="39"/>
      <c r="D146" s="39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</row>
    <row r="147" spans="1:189" s="11" customFormat="1" x14ac:dyDescent="0.25">
      <c r="A147" s="74"/>
      <c r="B147" s="39"/>
      <c r="C147" s="39"/>
      <c r="D147" s="39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</row>
    <row r="148" spans="1:189" s="11" customFormat="1" x14ac:dyDescent="0.25">
      <c r="A148" s="74"/>
      <c r="B148" s="39"/>
      <c r="C148" s="39"/>
      <c r="D148" s="39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</row>
    <row r="149" spans="1:189" s="11" customFormat="1" x14ac:dyDescent="0.25">
      <c r="A149" s="74"/>
      <c r="B149" s="39"/>
      <c r="C149" s="39"/>
      <c r="D149" s="3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</row>
    <row r="150" spans="1:189" s="11" customFormat="1" x14ac:dyDescent="0.25">
      <c r="A150" s="74"/>
      <c r="B150" s="39"/>
      <c r="C150" s="39"/>
      <c r="D150" s="39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</row>
    <row r="151" spans="1:189" s="11" customFormat="1" x14ac:dyDescent="0.25">
      <c r="A151" s="74"/>
      <c r="B151" s="39"/>
      <c r="C151" s="39"/>
      <c r="D151" s="39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</row>
    <row r="152" spans="1:189" s="11" customFormat="1" x14ac:dyDescent="0.25">
      <c r="A152" s="74"/>
      <c r="B152" s="39"/>
      <c r="C152" s="39"/>
      <c r="D152" s="39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</row>
    <row r="153" spans="1:189" s="11" customFormat="1" x14ac:dyDescent="0.25">
      <c r="A153" s="74"/>
      <c r="B153" s="39"/>
      <c r="C153" s="39"/>
      <c r="D153" s="39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</row>
    <row r="154" spans="1:189" s="11" customFormat="1" x14ac:dyDescent="0.25">
      <c r="A154" s="74"/>
      <c r="B154" s="39"/>
      <c r="C154" s="39"/>
      <c r="D154" s="39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</row>
    <row r="155" spans="1:189" s="11" customFormat="1" x14ac:dyDescent="0.25">
      <c r="A155" s="74"/>
      <c r="B155" s="39"/>
      <c r="C155" s="39"/>
      <c r="D155" s="39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</row>
    <row r="156" spans="1:189" s="11" customFormat="1" x14ac:dyDescent="0.25">
      <c r="A156" s="74"/>
      <c r="B156" s="39"/>
      <c r="C156" s="39"/>
      <c r="D156" s="39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</row>
    <row r="157" spans="1:189" s="11" customFormat="1" x14ac:dyDescent="0.25">
      <c r="A157" s="74"/>
      <c r="B157" s="39"/>
      <c r="C157" s="39"/>
      <c r="D157" s="39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</row>
    <row r="158" spans="1:189" s="11" customFormat="1" x14ac:dyDescent="0.25">
      <c r="A158" s="74"/>
      <c r="B158" s="39"/>
      <c r="C158" s="39"/>
      <c r="D158" s="39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</row>
    <row r="159" spans="1:189" s="11" customFormat="1" x14ac:dyDescent="0.25">
      <c r="A159" s="74"/>
      <c r="B159" s="39"/>
      <c r="C159" s="39"/>
      <c r="D159" s="3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</row>
    <row r="160" spans="1:189" s="11" customFormat="1" x14ac:dyDescent="0.25">
      <c r="A160" s="74"/>
      <c r="B160" s="39"/>
      <c r="C160" s="39"/>
      <c r="D160" s="39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</row>
    <row r="161" spans="1:189" s="11" customFormat="1" x14ac:dyDescent="0.25">
      <c r="A161" s="74"/>
      <c r="B161" s="39"/>
      <c r="C161" s="39"/>
      <c r="D161" s="39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</row>
    <row r="162" spans="1:189" s="11" customFormat="1" x14ac:dyDescent="0.25">
      <c r="A162" s="74"/>
      <c r="B162" s="39"/>
      <c r="C162" s="39"/>
      <c r="D162" s="39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</row>
    <row r="163" spans="1:189" s="11" customFormat="1" x14ac:dyDescent="0.25">
      <c r="A163" s="74"/>
      <c r="B163" s="39"/>
      <c r="C163" s="39"/>
      <c r="D163" s="39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</row>
    <row r="164" spans="1:189" s="11" customFormat="1" x14ac:dyDescent="0.25">
      <c r="A164" s="74"/>
      <c r="B164" s="39"/>
      <c r="C164" s="39"/>
      <c r="D164" s="39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</row>
    <row r="165" spans="1:189" s="11" customFormat="1" x14ac:dyDescent="0.25">
      <c r="A165" s="74"/>
      <c r="B165" s="39"/>
      <c r="C165" s="39"/>
      <c r="D165" s="39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</row>
    <row r="166" spans="1:189" s="11" customFormat="1" x14ac:dyDescent="0.25">
      <c r="A166" s="74"/>
      <c r="B166" s="39"/>
      <c r="C166" s="39"/>
      <c r="D166" s="39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</row>
    <row r="167" spans="1:189" s="11" customFormat="1" x14ac:dyDescent="0.25">
      <c r="A167" s="74"/>
      <c r="B167" s="39"/>
      <c r="C167" s="39"/>
      <c r="D167" s="39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</row>
    <row r="168" spans="1:189" s="11" customFormat="1" x14ac:dyDescent="0.25">
      <c r="A168" s="74"/>
      <c r="B168" s="39"/>
      <c r="C168" s="39"/>
      <c r="D168" s="39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</row>
    <row r="169" spans="1:189" s="11" customFormat="1" x14ac:dyDescent="0.25">
      <c r="A169" s="74"/>
      <c r="B169" s="39"/>
      <c r="C169" s="39"/>
      <c r="D169" s="3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</row>
    <row r="170" spans="1:189" s="11" customFormat="1" x14ac:dyDescent="0.25">
      <c r="A170" s="74"/>
      <c r="B170" s="39"/>
      <c r="C170" s="39"/>
      <c r="D170" s="39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</row>
    <row r="171" spans="1:189" s="11" customFormat="1" x14ac:dyDescent="0.25">
      <c r="A171" s="74"/>
      <c r="B171" s="39"/>
      <c r="C171" s="39"/>
      <c r="D171" s="39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</row>
    <row r="172" spans="1:189" s="11" customFormat="1" x14ac:dyDescent="0.25">
      <c r="A172" s="74"/>
      <c r="B172" s="39"/>
      <c r="C172" s="39"/>
      <c r="D172" s="39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</row>
    <row r="173" spans="1:189" s="11" customFormat="1" x14ac:dyDescent="0.25">
      <c r="A173" s="74"/>
      <c r="B173" s="39"/>
      <c r="C173" s="39"/>
      <c r="D173" s="39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</row>
    <row r="174" spans="1:189" s="11" customFormat="1" x14ac:dyDescent="0.25">
      <c r="A174" s="74"/>
      <c r="B174" s="39"/>
      <c r="C174" s="39"/>
      <c r="D174" s="39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</row>
    <row r="175" spans="1:189" s="11" customFormat="1" x14ac:dyDescent="0.25">
      <c r="A175" s="74"/>
      <c r="B175" s="39"/>
      <c r="C175" s="39"/>
      <c r="D175" s="39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</row>
    <row r="176" spans="1:189" s="11" customFormat="1" x14ac:dyDescent="0.25">
      <c r="A176" s="74"/>
      <c r="B176" s="39"/>
      <c r="C176" s="39"/>
      <c r="D176" s="39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</row>
    <row r="177" spans="1:189" s="11" customFormat="1" x14ac:dyDescent="0.25">
      <c r="A177" s="74"/>
      <c r="B177" s="39"/>
      <c r="C177" s="39"/>
      <c r="D177" s="39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</row>
    <row r="178" spans="1:189" s="11" customFormat="1" x14ac:dyDescent="0.25">
      <c r="A178" s="74"/>
      <c r="B178" s="39"/>
      <c r="C178" s="39"/>
      <c r="D178" s="39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</row>
    <row r="179" spans="1:189" s="11" customFormat="1" x14ac:dyDescent="0.25">
      <c r="A179" s="74"/>
      <c r="B179" s="39"/>
      <c r="C179" s="39"/>
      <c r="D179" s="3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</row>
    <row r="180" spans="1:189" s="11" customFormat="1" x14ac:dyDescent="0.25">
      <c r="A180" s="74"/>
      <c r="B180" s="39"/>
      <c r="C180" s="39"/>
      <c r="D180" s="39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</row>
    <row r="181" spans="1:189" s="11" customFormat="1" x14ac:dyDescent="0.25">
      <c r="A181" s="74"/>
      <c r="B181" s="39"/>
      <c r="C181" s="39"/>
      <c r="D181" s="39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</row>
    <row r="182" spans="1:189" s="11" customFormat="1" x14ac:dyDescent="0.25">
      <c r="A182" s="74"/>
      <c r="B182" s="39"/>
      <c r="C182" s="39"/>
      <c r="D182" s="39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</row>
    <row r="183" spans="1:189" s="11" customFormat="1" x14ac:dyDescent="0.25">
      <c r="A183" s="74"/>
      <c r="B183" s="39"/>
      <c r="C183" s="39"/>
      <c r="D183" s="39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</row>
    <row r="184" spans="1:189" s="11" customFormat="1" x14ac:dyDescent="0.25">
      <c r="A184" s="74"/>
      <c r="B184" s="39"/>
      <c r="C184" s="39"/>
      <c r="D184" s="39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</row>
    <row r="185" spans="1:189" s="11" customFormat="1" x14ac:dyDescent="0.25">
      <c r="A185" s="74"/>
      <c r="B185" s="39"/>
      <c r="C185" s="39"/>
      <c r="D185" s="39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</row>
    <row r="186" spans="1:189" s="11" customFormat="1" x14ac:dyDescent="0.25">
      <c r="A186" s="74"/>
      <c r="B186" s="39"/>
      <c r="C186" s="39"/>
      <c r="D186" s="39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</row>
    <row r="187" spans="1:189" s="11" customFormat="1" x14ac:dyDescent="0.25">
      <c r="A187" s="74"/>
      <c r="B187" s="39"/>
      <c r="C187" s="39"/>
      <c r="D187" s="39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</row>
    <row r="188" spans="1:189" s="11" customFormat="1" x14ac:dyDescent="0.25">
      <c r="A188" s="74"/>
      <c r="B188" s="39"/>
      <c r="C188" s="39"/>
      <c r="D188" s="39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</row>
    <row r="189" spans="1:189" s="11" customFormat="1" x14ac:dyDescent="0.25">
      <c r="A189" s="74"/>
      <c r="B189" s="39"/>
      <c r="C189" s="39"/>
      <c r="D189" s="3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</row>
    <row r="190" spans="1:189" s="11" customFormat="1" x14ac:dyDescent="0.25">
      <c r="A190" s="74"/>
      <c r="B190" s="39"/>
      <c r="C190" s="39"/>
      <c r="D190" s="39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</row>
    <row r="191" spans="1:189" s="11" customFormat="1" x14ac:dyDescent="0.25">
      <c r="A191" s="74"/>
      <c r="B191" s="39"/>
      <c r="C191" s="39"/>
      <c r="D191" s="39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</row>
    <row r="192" spans="1:189" s="11" customFormat="1" x14ac:dyDescent="0.25">
      <c r="A192" s="74"/>
      <c r="B192" s="39"/>
      <c r="C192" s="39"/>
      <c r="D192" s="39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</row>
    <row r="193" spans="1:189" s="11" customFormat="1" x14ac:dyDescent="0.25">
      <c r="A193" s="74"/>
      <c r="B193" s="39"/>
      <c r="C193" s="39"/>
      <c r="D193" s="39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</row>
    <row r="194" spans="1:189" s="11" customFormat="1" x14ac:dyDescent="0.25">
      <c r="A194" s="74"/>
      <c r="B194" s="39"/>
      <c r="C194" s="39"/>
      <c r="D194" s="39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</row>
    <row r="195" spans="1:189" s="11" customFormat="1" x14ac:dyDescent="0.25">
      <c r="A195" s="74"/>
      <c r="B195" s="39"/>
      <c r="C195" s="39"/>
      <c r="D195" s="39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</row>
    <row r="196" spans="1:189" s="11" customFormat="1" x14ac:dyDescent="0.25">
      <c r="A196" s="74"/>
      <c r="B196" s="39"/>
      <c r="C196" s="39"/>
      <c r="D196" s="39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</row>
    <row r="197" spans="1:189" s="11" customFormat="1" x14ac:dyDescent="0.25">
      <c r="A197" s="74"/>
      <c r="B197" s="39"/>
      <c r="C197" s="39"/>
      <c r="D197" s="39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</row>
    <row r="198" spans="1:189" s="11" customFormat="1" x14ac:dyDescent="0.25">
      <c r="A198" s="74"/>
      <c r="B198" s="39"/>
      <c r="C198" s="39"/>
      <c r="D198" s="39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</row>
    <row r="199" spans="1:189" s="11" customFormat="1" x14ac:dyDescent="0.25">
      <c r="A199" s="74"/>
      <c r="B199" s="39"/>
      <c r="C199" s="39"/>
      <c r="D199" s="3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</row>
    <row r="200" spans="1:189" s="11" customFormat="1" x14ac:dyDescent="0.25">
      <c r="A200" s="74"/>
      <c r="B200" s="39"/>
      <c r="C200" s="39"/>
      <c r="D200" s="39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</row>
    <row r="201" spans="1:189" s="11" customFormat="1" x14ac:dyDescent="0.25">
      <c r="A201" s="74"/>
      <c r="B201" s="39"/>
      <c r="C201" s="39"/>
      <c r="D201" s="39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</row>
    <row r="202" spans="1:189" s="11" customFormat="1" x14ac:dyDescent="0.25">
      <c r="A202" s="74"/>
      <c r="B202" s="39"/>
      <c r="C202" s="39"/>
      <c r="D202" s="39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</row>
    <row r="203" spans="1:189" s="11" customFormat="1" x14ac:dyDescent="0.25">
      <c r="A203" s="74"/>
      <c r="B203" s="39"/>
      <c r="C203" s="39"/>
      <c r="D203" s="39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</row>
    <row r="204" spans="1:189" s="11" customFormat="1" x14ac:dyDescent="0.25">
      <c r="A204" s="74"/>
      <c r="B204" s="39"/>
      <c r="C204" s="39"/>
      <c r="D204" s="39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</row>
    <row r="205" spans="1:189" s="11" customFormat="1" x14ac:dyDescent="0.25">
      <c r="A205" s="74"/>
      <c r="B205" s="39"/>
      <c r="C205" s="39"/>
      <c r="D205" s="39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</row>
    <row r="206" spans="1:189" s="11" customFormat="1" x14ac:dyDescent="0.25">
      <c r="A206" s="74"/>
      <c r="B206" s="39"/>
      <c r="C206" s="39"/>
      <c r="D206" s="39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</row>
    <row r="207" spans="1:189" s="11" customFormat="1" x14ac:dyDescent="0.25">
      <c r="A207" s="74"/>
      <c r="B207" s="39"/>
      <c r="C207" s="39"/>
      <c r="D207" s="39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</row>
    <row r="208" spans="1:189" s="11" customFormat="1" x14ac:dyDescent="0.25">
      <c r="A208" s="74"/>
      <c r="B208" s="39"/>
      <c r="C208" s="39"/>
      <c r="D208" s="39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</row>
    <row r="209" spans="1:189" s="11" customFormat="1" x14ac:dyDescent="0.25">
      <c r="A209" s="74"/>
      <c r="B209" s="39"/>
      <c r="C209" s="39"/>
      <c r="D209" s="3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</row>
    <row r="210" spans="1:189" s="11" customFormat="1" x14ac:dyDescent="0.25">
      <c r="A210" s="74"/>
      <c r="B210" s="39"/>
      <c r="C210" s="39"/>
      <c r="D210" s="39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</row>
    <row r="211" spans="1:189" s="11" customFormat="1" x14ac:dyDescent="0.25">
      <c r="A211" s="74"/>
      <c r="B211" s="39"/>
      <c r="C211" s="39"/>
      <c r="D211" s="39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</row>
    <row r="212" spans="1:189" s="11" customFormat="1" x14ac:dyDescent="0.25">
      <c r="A212" s="74"/>
      <c r="B212" s="39"/>
      <c r="C212" s="39"/>
      <c r="D212" s="39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</row>
    <row r="213" spans="1:189" s="11" customFormat="1" x14ac:dyDescent="0.25">
      <c r="A213" s="74"/>
      <c r="B213" s="39"/>
      <c r="C213" s="39"/>
      <c r="D213" s="39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</row>
    <row r="214" spans="1:189" s="11" customFormat="1" x14ac:dyDescent="0.25">
      <c r="A214" s="74"/>
      <c r="B214" s="39"/>
      <c r="C214" s="39"/>
      <c r="D214" s="39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</row>
    <row r="215" spans="1:189" s="11" customFormat="1" x14ac:dyDescent="0.25">
      <c r="A215" s="74"/>
      <c r="B215" s="39"/>
      <c r="C215" s="39"/>
      <c r="D215" s="39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</row>
    <row r="216" spans="1:189" s="11" customFormat="1" x14ac:dyDescent="0.25">
      <c r="A216" s="74"/>
      <c r="B216" s="39"/>
      <c r="C216" s="39"/>
      <c r="D216" s="39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</row>
    <row r="217" spans="1:189" s="11" customFormat="1" x14ac:dyDescent="0.25">
      <c r="A217" s="74"/>
      <c r="B217" s="39"/>
      <c r="C217" s="39"/>
      <c r="D217" s="39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</row>
    <row r="218" spans="1:189" ht="27" customHeight="1" x14ac:dyDescent="0.25">
      <c r="A218" s="74"/>
      <c r="B218" s="39"/>
      <c r="C218" s="39"/>
      <c r="D218" s="39"/>
    </row>
    <row r="219" spans="1:189" x14ac:dyDescent="0.25">
      <c r="A219" s="74"/>
      <c r="B219" s="39"/>
      <c r="C219" s="39"/>
      <c r="D219" s="39"/>
    </row>
    <row r="220" spans="1:189" x14ac:dyDescent="0.25">
      <c r="A220" s="74"/>
      <c r="B220" s="39"/>
      <c r="C220" s="39"/>
      <c r="D220" s="39"/>
    </row>
    <row r="221" spans="1:189" x14ac:dyDescent="0.25">
      <c r="A221" s="74"/>
      <c r="B221" s="39"/>
      <c r="C221" s="39"/>
      <c r="D221" s="39"/>
    </row>
    <row r="222" spans="1:189" x14ac:dyDescent="0.25">
      <c r="A222" s="74"/>
      <c r="B222" s="39"/>
      <c r="C222" s="39"/>
      <c r="D222" s="39"/>
    </row>
    <row r="223" spans="1:189" x14ac:dyDescent="0.25">
      <c r="A223" s="74"/>
      <c r="B223" s="39"/>
      <c r="C223" s="39"/>
      <c r="D223" s="39"/>
    </row>
    <row r="224" spans="1:189" x14ac:dyDescent="0.25">
      <c r="A224" s="74"/>
      <c r="B224" s="39"/>
      <c r="C224" s="39"/>
      <c r="D224" s="39"/>
    </row>
    <row r="225" spans="1:4" x14ac:dyDescent="0.25">
      <c r="A225" s="74"/>
      <c r="B225" s="39"/>
      <c r="C225" s="39"/>
      <c r="D225" s="39"/>
    </row>
    <row r="226" spans="1:4" x14ac:dyDescent="0.25">
      <c r="A226" s="74"/>
      <c r="B226" s="39"/>
      <c r="C226" s="39"/>
      <c r="D226" s="39"/>
    </row>
    <row r="232" spans="1:4" x14ac:dyDescent="0.25">
      <c r="A232" s="75"/>
    </row>
  </sheetData>
  <mergeCells count="5">
    <mergeCell ref="A4:A5"/>
    <mergeCell ref="B4:B5"/>
    <mergeCell ref="A122:B122"/>
    <mergeCell ref="C4:I4"/>
    <mergeCell ref="A2:I2"/>
  </mergeCells>
  <pageMargins left="0.19685039370078741" right="0.11811023622047245" top="0.55118110236220474" bottom="0.35433070866141736" header="0.31496062992125984" footer="0.11811023622047245"/>
  <pageSetup paperSize="9" scale="4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40"/>
  <sheetViews>
    <sheetView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C46" sqref="C46"/>
    </sheetView>
  </sheetViews>
  <sheetFormatPr baseColWidth="10" defaultRowHeight="15" x14ac:dyDescent="0.25"/>
  <cols>
    <col min="2" max="2" width="40.140625" bestFit="1" customWidth="1"/>
    <col min="3" max="9" width="10.7109375" customWidth="1"/>
  </cols>
  <sheetData>
    <row r="2" spans="1:9" s="44" customFormat="1" ht="15.75" x14ac:dyDescent="0.25">
      <c r="A2" s="118" t="s">
        <v>187</v>
      </c>
      <c r="B2" s="118"/>
      <c r="C2" s="118"/>
      <c r="D2" s="118"/>
      <c r="E2" s="118"/>
      <c r="F2" s="118"/>
      <c r="G2" s="118"/>
      <c r="H2" s="118"/>
      <c r="I2" s="118"/>
    </row>
    <row r="4" spans="1:9" x14ac:dyDescent="0.25">
      <c r="A4" s="141" t="s">
        <v>159</v>
      </c>
      <c r="B4" s="134" t="s">
        <v>160</v>
      </c>
      <c r="C4" s="138" t="s">
        <v>158</v>
      </c>
      <c r="D4" s="139"/>
      <c r="E4" s="139"/>
      <c r="F4" s="139"/>
      <c r="G4" s="139"/>
      <c r="H4" s="139"/>
      <c r="I4" s="144"/>
    </row>
    <row r="5" spans="1:9" ht="30" customHeight="1" thickBot="1" x14ac:dyDescent="0.3">
      <c r="A5" s="142"/>
      <c r="B5" s="143"/>
      <c r="C5" s="57">
        <v>2016</v>
      </c>
      <c r="D5" s="57">
        <v>2017</v>
      </c>
      <c r="E5" s="57">
        <v>2018</v>
      </c>
      <c r="F5" s="57">
        <v>2019</v>
      </c>
      <c r="G5" s="57">
        <v>2020</v>
      </c>
      <c r="H5" s="57">
        <v>2021</v>
      </c>
      <c r="I5" s="57">
        <v>2022</v>
      </c>
    </row>
    <row r="6" spans="1:9" ht="15.75" thickTop="1" x14ac:dyDescent="0.25">
      <c r="A6" s="6">
        <v>1</v>
      </c>
      <c r="B6" s="40" t="s">
        <v>194</v>
      </c>
      <c r="C6" s="41">
        <v>0</v>
      </c>
      <c r="D6" s="41">
        <v>0</v>
      </c>
      <c r="E6" s="41">
        <v>27.91</v>
      </c>
      <c r="F6" s="41">
        <v>7.49</v>
      </c>
      <c r="G6" s="41">
        <v>2.92</v>
      </c>
      <c r="H6" s="41">
        <v>0</v>
      </c>
      <c r="I6" s="41">
        <v>0</v>
      </c>
    </row>
    <row r="7" spans="1:9" x14ac:dyDescent="0.25">
      <c r="A7" s="6">
        <v>4</v>
      </c>
      <c r="B7" s="40" t="s">
        <v>8</v>
      </c>
      <c r="C7" s="41">
        <v>5.43</v>
      </c>
      <c r="D7" s="41">
        <v>14.26</v>
      </c>
      <c r="E7" s="41">
        <v>14.69</v>
      </c>
      <c r="F7" s="41">
        <v>13.71</v>
      </c>
      <c r="G7" s="41">
        <v>13.71</v>
      </c>
      <c r="H7" s="41">
        <v>16.580000000000002</v>
      </c>
      <c r="I7" s="41">
        <v>13.059999999999999</v>
      </c>
    </row>
    <row r="8" spans="1:9" x14ac:dyDescent="0.25">
      <c r="A8" s="6">
        <v>8</v>
      </c>
      <c r="B8" s="40" t="s">
        <v>10</v>
      </c>
      <c r="C8" s="41">
        <v>0</v>
      </c>
      <c r="D8" s="41">
        <v>0</v>
      </c>
      <c r="E8" s="41">
        <v>3.17</v>
      </c>
      <c r="F8" s="41">
        <v>0</v>
      </c>
      <c r="G8" s="41">
        <v>0</v>
      </c>
      <c r="H8" s="41">
        <v>0</v>
      </c>
      <c r="I8" s="41">
        <v>0</v>
      </c>
    </row>
    <row r="9" spans="1:9" x14ac:dyDescent="0.25">
      <c r="A9" s="6">
        <v>13</v>
      </c>
      <c r="B9" s="40" t="s">
        <v>175</v>
      </c>
      <c r="C9" s="41">
        <v>0</v>
      </c>
      <c r="D9" s="41">
        <v>36.770000000000003</v>
      </c>
      <c r="E9" s="41">
        <v>28.88</v>
      </c>
      <c r="F9" s="41">
        <v>0</v>
      </c>
      <c r="G9" s="41">
        <v>0</v>
      </c>
      <c r="H9" s="41">
        <v>0</v>
      </c>
      <c r="I9" s="41">
        <v>0</v>
      </c>
    </row>
    <row r="10" spans="1:9" x14ac:dyDescent="0.25">
      <c r="A10" s="6">
        <v>20</v>
      </c>
      <c r="B10" s="40" t="s">
        <v>142</v>
      </c>
      <c r="C10" s="41">
        <v>2.98</v>
      </c>
      <c r="D10" s="41">
        <v>2.97</v>
      </c>
      <c r="E10" s="41">
        <v>93.01</v>
      </c>
      <c r="F10" s="41">
        <v>0</v>
      </c>
      <c r="G10" s="41">
        <v>0</v>
      </c>
      <c r="H10" s="41">
        <v>0</v>
      </c>
      <c r="I10" s="41">
        <v>0</v>
      </c>
    </row>
    <row r="11" spans="1:9" x14ac:dyDescent="0.25">
      <c r="A11" s="6">
        <v>24</v>
      </c>
      <c r="B11" s="40" t="s">
        <v>163</v>
      </c>
      <c r="C11" s="41">
        <v>0.18</v>
      </c>
      <c r="D11" s="41">
        <v>95.08</v>
      </c>
      <c r="E11" s="41">
        <v>41.26</v>
      </c>
      <c r="F11" s="41">
        <v>2.68</v>
      </c>
      <c r="G11" s="41">
        <v>1.8</v>
      </c>
      <c r="H11" s="41">
        <v>1.76</v>
      </c>
      <c r="I11" s="41">
        <v>1.27</v>
      </c>
    </row>
    <row r="12" spans="1:9" x14ac:dyDescent="0.25">
      <c r="A12" s="6">
        <v>33</v>
      </c>
      <c r="B12" s="40" t="s">
        <v>367</v>
      </c>
      <c r="C12" s="41">
        <v>0</v>
      </c>
      <c r="D12" s="41">
        <v>0</v>
      </c>
      <c r="E12" s="41">
        <v>0</v>
      </c>
      <c r="F12" s="41">
        <v>0</v>
      </c>
      <c r="G12" s="41">
        <v>2.5099999999999998</v>
      </c>
      <c r="H12" s="41">
        <v>0</v>
      </c>
      <c r="I12" s="41">
        <v>0</v>
      </c>
    </row>
    <row r="13" spans="1:9" x14ac:dyDescent="0.25">
      <c r="A13" s="6">
        <v>41</v>
      </c>
      <c r="B13" s="40" t="s">
        <v>14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1.1200000000000001</v>
      </c>
      <c r="I13" s="41">
        <v>0</v>
      </c>
    </row>
    <row r="14" spans="1:9" x14ac:dyDescent="0.25">
      <c r="A14" s="6">
        <v>49</v>
      </c>
      <c r="B14" s="40" t="s">
        <v>15</v>
      </c>
      <c r="C14" s="41">
        <v>0.11</v>
      </c>
      <c r="D14" s="41">
        <v>0.41</v>
      </c>
      <c r="E14" s="41">
        <v>0.41</v>
      </c>
      <c r="F14" s="41">
        <v>0.54</v>
      </c>
      <c r="G14" s="41">
        <v>1.63</v>
      </c>
      <c r="H14" s="41">
        <v>1.6400000000000001</v>
      </c>
      <c r="I14" s="41">
        <v>2.9000000000000004</v>
      </c>
    </row>
    <row r="15" spans="1:9" x14ac:dyDescent="0.25">
      <c r="A15" s="6">
        <v>52</v>
      </c>
      <c r="B15" s="40" t="s">
        <v>16</v>
      </c>
      <c r="C15" s="41">
        <v>0</v>
      </c>
      <c r="D15" s="41">
        <v>0</v>
      </c>
      <c r="E15" s="41">
        <v>3.94</v>
      </c>
      <c r="F15" s="41">
        <v>3.94</v>
      </c>
      <c r="G15" s="41">
        <v>3.94</v>
      </c>
      <c r="H15" s="41">
        <v>3.0500000000000003</v>
      </c>
      <c r="I15" s="41">
        <v>4.01</v>
      </c>
    </row>
    <row r="16" spans="1:9" x14ac:dyDescent="0.25">
      <c r="A16" s="6">
        <v>62</v>
      </c>
      <c r="B16" s="40" t="s">
        <v>18</v>
      </c>
      <c r="C16" s="41">
        <v>15541.82</v>
      </c>
      <c r="D16" s="41">
        <v>21557.02</v>
      </c>
      <c r="E16" s="41">
        <v>23310.46</v>
      </c>
      <c r="F16" s="41">
        <v>21292.530000000002</v>
      </c>
      <c r="G16" s="41">
        <v>0</v>
      </c>
      <c r="H16" s="41">
        <v>0</v>
      </c>
      <c r="I16" s="41">
        <v>0</v>
      </c>
    </row>
    <row r="17" spans="1:9" x14ac:dyDescent="0.25">
      <c r="A17" s="6">
        <v>63</v>
      </c>
      <c r="B17" s="40" t="s">
        <v>19</v>
      </c>
      <c r="C17" s="41">
        <v>117.93</v>
      </c>
      <c r="D17" s="41">
        <v>98.74</v>
      </c>
      <c r="E17" s="41">
        <v>66.61</v>
      </c>
      <c r="F17" s="41">
        <v>58.38000000000001</v>
      </c>
      <c r="G17" s="41">
        <v>36.779999999999994</v>
      </c>
      <c r="H17" s="41">
        <v>35.26</v>
      </c>
      <c r="I17" s="41">
        <v>68.87</v>
      </c>
    </row>
    <row r="18" spans="1:9" x14ac:dyDescent="0.25">
      <c r="A18" s="6">
        <v>64</v>
      </c>
      <c r="B18" s="40" t="s">
        <v>20</v>
      </c>
      <c r="C18" s="41">
        <v>0.46</v>
      </c>
      <c r="D18" s="41">
        <v>0.46</v>
      </c>
      <c r="E18" s="41">
        <v>0.68</v>
      </c>
      <c r="F18" s="41">
        <v>11.459999999999999</v>
      </c>
      <c r="G18" s="41">
        <v>1618.04</v>
      </c>
      <c r="H18" s="41">
        <v>1612.4099999999999</v>
      </c>
      <c r="I18" s="41">
        <v>1575.0299999999997</v>
      </c>
    </row>
    <row r="19" spans="1:9" x14ac:dyDescent="0.25">
      <c r="A19" s="6">
        <v>65</v>
      </c>
      <c r="B19" s="40" t="s">
        <v>21</v>
      </c>
      <c r="C19" s="41">
        <v>1297.18</v>
      </c>
      <c r="D19" s="41">
        <v>1258.2</v>
      </c>
      <c r="E19" s="41">
        <v>1522.37</v>
      </c>
      <c r="F19" s="41">
        <v>1760.1699999999996</v>
      </c>
      <c r="G19" s="41">
        <v>18460.329999999998</v>
      </c>
      <c r="H19" s="41">
        <v>14104.87</v>
      </c>
      <c r="I19" s="41">
        <v>13593.65</v>
      </c>
    </row>
    <row r="20" spans="1:9" x14ac:dyDescent="0.25">
      <c r="A20" s="6">
        <v>66</v>
      </c>
      <c r="B20" s="40" t="s">
        <v>22</v>
      </c>
      <c r="C20" s="41">
        <v>174.15</v>
      </c>
      <c r="D20" s="41">
        <v>186.76</v>
      </c>
      <c r="E20" s="41">
        <v>144.12</v>
      </c>
      <c r="F20" s="41">
        <v>273.44</v>
      </c>
      <c r="G20" s="41">
        <v>1474.17</v>
      </c>
      <c r="H20" s="41">
        <v>1821.94</v>
      </c>
      <c r="I20" s="41">
        <v>1998.28</v>
      </c>
    </row>
    <row r="21" spans="1:9" x14ac:dyDescent="0.25">
      <c r="A21" s="6">
        <v>69</v>
      </c>
      <c r="B21" s="40" t="s">
        <v>23</v>
      </c>
      <c r="C21" s="41">
        <v>6.1</v>
      </c>
      <c r="D21" s="41">
        <v>30.51</v>
      </c>
      <c r="E21" s="41">
        <v>30.12</v>
      </c>
      <c r="F21" s="41">
        <v>0</v>
      </c>
      <c r="G21" s="41">
        <v>0</v>
      </c>
      <c r="H21" s="41">
        <v>0</v>
      </c>
      <c r="I21" s="41">
        <v>0</v>
      </c>
    </row>
    <row r="22" spans="1:9" x14ac:dyDescent="0.25">
      <c r="A22" s="6">
        <v>78</v>
      </c>
      <c r="B22" s="40" t="s">
        <v>374</v>
      </c>
      <c r="C22" s="41">
        <v>0</v>
      </c>
      <c r="D22" s="41">
        <v>0</v>
      </c>
      <c r="E22" s="41">
        <v>0</v>
      </c>
      <c r="F22" s="41">
        <v>6.99</v>
      </c>
      <c r="G22" s="41">
        <v>12.34</v>
      </c>
      <c r="H22" s="41">
        <v>12.379999999999999</v>
      </c>
      <c r="I22" s="41">
        <v>15.84</v>
      </c>
    </row>
    <row r="23" spans="1:9" x14ac:dyDescent="0.25">
      <c r="A23" s="6">
        <v>99</v>
      </c>
      <c r="B23" s="40" t="s">
        <v>25</v>
      </c>
      <c r="C23" s="41">
        <v>0.15</v>
      </c>
      <c r="D23" s="41">
        <v>0.27</v>
      </c>
      <c r="E23" s="41">
        <v>0.36</v>
      </c>
      <c r="F23" s="41">
        <v>0.57999999999999996</v>
      </c>
      <c r="G23" s="41">
        <v>0.57999999999999996</v>
      </c>
      <c r="H23" s="41">
        <v>0.43</v>
      </c>
      <c r="I23" s="41">
        <v>66</v>
      </c>
    </row>
    <row r="24" spans="1:9" x14ac:dyDescent="0.25">
      <c r="A24" s="6">
        <v>101</v>
      </c>
      <c r="B24" s="40" t="s">
        <v>164</v>
      </c>
      <c r="C24" s="41">
        <v>38.96</v>
      </c>
      <c r="D24" s="41">
        <v>42.23</v>
      </c>
      <c r="E24" s="41">
        <v>45.78</v>
      </c>
      <c r="F24" s="41">
        <v>1.96</v>
      </c>
      <c r="G24" s="41">
        <v>1.84</v>
      </c>
      <c r="H24" s="41">
        <v>3.45</v>
      </c>
      <c r="I24" s="41">
        <v>2.41</v>
      </c>
    </row>
    <row r="25" spans="1:9" x14ac:dyDescent="0.25">
      <c r="A25" s="6">
        <v>102</v>
      </c>
      <c r="B25" s="40" t="s">
        <v>26</v>
      </c>
      <c r="C25" s="41">
        <v>0</v>
      </c>
      <c r="D25" s="41">
        <v>0</v>
      </c>
      <c r="E25" s="41">
        <v>0</v>
      </c>
      <c r="F25" s="41">
        <v>0</v>
      </c>
      <c r="G25" s="41">
        <v>2.72</v>
      </c>
      <c r="H25" s="41">
        <v>2.87</v>
      </c>
      <c r="I25" s="41">
        <v>3.18</v>
      </c>
    </row>
    <row r="26" spans="1:9" x14ac:dyDescent="0.25">
      <c r="A26" s="6">
        <v>109</v>
      </c>
      <c r="B26" s="40" t="s">
        <v>28</v>
      </c>
      <c r="C26" s="41">
        <v>14.96</v>
      </c>
      <c r="D26" s="41">
        <v>18.059999999999999</v>
      </c>
      <c r="E26" s="41">
        <v>18.059999999999999</v>
      </c>
      <c r="F26" s="41">
        <v>23.63</v>
      </c>
      <c r="G26" s="41">
        <v>23.59</v>
      </c>
      <c r="H26" s="41">
        <v>23.990000000000002</v>
      </c>
      <c r="I26" s="41">
        <v>0.47</v>
      </c>
    </row>
    <row r="27" spans="1:9" x14ac:dyDescent="0.25">
      <c r="A27" s="6">
        <v>113</v>
      </c>
      <c r="B27" s="40" t="s">
        <v>31</v>
      </c>
      <c r="C27" s="41">
        <v>0.43</v>
      </c>
      <c r="D27" s="41">
        <v>1.61</v>
      </c>
      <c r="E27" s="41">
        <v>1.52</v>
      </c>
      <c r="F27" s="41">
        <v>1.51</v>
      </c>
      <c r="G27" s="41">
        <v>0</v>
      </c>
      <c r="H27" s="41">
        <v>0</v>
      </c>
      <c r="I27" s="41">
        <v>0</v>
      </c>
    </row>
    <row r="28" spans="1:9" x14ac:dyDescent="0.25">
      <c r="A28" s="6">
        <v>115</v>
      </c>
      <c r="B28" s="40" t="s">
        <v>32</v>
      </c>
      <c r="C28" s="41">
        <v>0</v>
      </c>
      <c r="D28" s="41">
        <v>0</v>
      </c>
      <c r="E28" s="41">
        <v>0.49</v>
      </c>
      <c r="F28" s="41">
        <v>0.49</v>
      </c>
      <c r="G28" s="41">
        <v>0</v>
      </c>
      <c r="H28" s="41">
        <v>0.67</v>
      </c>
      <c r="I28" s="41">
        <v>0.22</v>
      </c>
    </row>
    <row r="29" spans="1:9" x14ac:dyDescent="0.25">
      <c r="A29" s="6">
        <v>117</v>
      </c>
      <c r="B29" s="40" t="s">
        <v>145</v>
      </c>
      <c r="C29" s="41">
        <v>0</v>
      </c>
      <c r="D29" s="41">
        <v>0.03</v>
      </c>
      <c r="E29" s="41">
        <v>0.03</v>
      </c>
      <c r="F29" s="41">
        <v>0.03</v>
      </c>
      <c r="G29" s="41">
        <v>0.03</v>
      </c>
      <c r="H29" s="41">
        <v>0.03</v>
      </c>
      <c r="I29" s="41">
        <v>0.03</v>
      </c>
    </row>
    <row r="30" spans="1:9" x14ac:dyDescent="0.25">
      <c r="A30" s="6">
        <v>120</v>
      </c>
      <c r="B30" s="40" t="s">
        <v>33</v>
      </c>
      <c r="C30" s="41">
        <v>0</v>
      </c>
      <c r="D30" s="41">
        <v>0</v>
      </c>
      <c r="E30" s="41">
        <v>0.1</v>
      </c>
      <c r="F30" s="41">
        <v>0.11</v>
      </c>
      <c r="G30" s="41">
        <v>0.06</v>
      </c>
      <c r="H30" s="41">
        <v>0.06</v>
      </c>
      <c r="I30" s="41">
        <v>0.06</v>
      </c>
    </row>
    <row r="31" spans="1:9" x14ac:dyDescent="0.25">
      <c r="A31" s="6">
        <v>125</v>
      </c>
      <c r="B31" s="40" t="s">
        <v>338</v>
      </c>
      <c r="C31" s="41">
        <v>0</v>
      </c>
      <c r="D31" s="41">
        <v>0</v>
      </c>
      <c r="E31" s="41">
        <v>0</v>
      </c>
      <c r="F31" s="41">
        <v>0</v>
      </c>
      <c r="G31" s="41">
        <v>2.34</v>
      </c>
      <c r="H31" s="41">
        <v>0.86</v>
      </c>
      <c r="I31" s="41">
        <v>0</v>
      </c>
    </row>
    <row r="32" spans="1:9" x14ac:dyDescent="0.25">
      <c r="A32" s="6">
        <v>150</v>
      </c>
      <c r="B32" s="40" t="s">
        <v>209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4.0199999999999996</v>
      </c>
    </row>
    <row r="33" spans="1:73" x14ac:dyDescent="0.25">
      <c r="A33" s="73">
        <v>179</v>
      </c>
      <c r="B33" s="40" t="s">
        <v>35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</row>
    <row r="34" spans="1:73" x14ac:dyDescent="0.25">
      <c r="A34" s="6">
        <v>193</v>
      </c>
      <c r="B34" s="40" t="s">
        <v>37</v>
      </c>
      <c r="C34" s="41">
        <v>4.42</v>
      </c>
      <c r="D34" s="41">
        <v>4.82</v>
      </c>
      <c r="E34" s="41">
        <v>4.83</v>
      </c>
      <c r="F34" s="41">
        <v>0.05</v>
      </c>
      <c r="G34" s="41">
        <v>0.11</v>
      </c>
      <c r="H34" s="41">
        <v>0.11</v>
      </c>
      <c r="I34" s="41">
        <v>0.08</v>
      </c>
    </row>
    <row r="35" spans="1:73" x14ac:dyDescent="0.25">
      <c r="A35" s="6">
        <v>216</v>
      </c>
      <c r="B35" s="40" t="s">
        <v>42</v>
      </c>
      <c r="C35" s="41">
        <v>0</v>
      </c>
      <c r="D35" s="41">
        <v>0.38</v>
      </c>
      <c r="E35" s="41">
        <v>0.38</v>
      </c>
      <c r="F35" s="41">
        <v>0.38</v>
      </c>
      <c r="G35" s="41">
        <v>0.38</v>
      </c>
      <c r="H35" s="41">
        <v>0.38</v>
      </c>
      <c r="I35" s="41">
        <v>0.38</v>
      </c>
    </row>
    <row r="36" spans="1:73" x14ac:dyDescent="0.25">
      <c r="A36" s="6">
        <v>241</v>
      </c>
      <c r="B36" s="40" t="s">
        <v>371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2.5099999999999998</v>
      </c>
      <c r="I36" s="41">
        <v>2.5099999999999998</v>
      </c>
    </row>
    <row r="37" spans="1:73" ht="15.75" thickBot="1" x14ac:dyDescent="0.3">
      <c r="A37" s="6">
        <v>358</v>
      </c>
      <c r="B37" s="40" t="s">
        <v>406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</row>
    <row r="38" spans="1:73" ht="16.5" thickTop="1" thickBot="1" x14ac:dyDescent="0.3">
      <c r="A38" s="136" t="s">
        <v>191</v>
      </c>
      <c r="B38" s="137"/>
      <c r="C38" s="42">
        <f>SUM(C7:C36)</f>
        <v>17205.259999999998</v>
      </c>
      <c r="D38" s="42">
        <f>SUM(D7:D36)</f>
        <v>23348.58</v>
      </c>
      <c r="E38" s="42">
        <f>SUM(E6:E36)</f>
        <v>25359.18</v>
      </c>
      <c r="F38" s="42">
        <f>SUM(F6:F36)</f>
        <v>23460.070000000003</v>
      </c>
      <c r="G38" s="42">
        <f>SUM(G6:G36)</f>
        <v>21659.82</v>
      </c>
      <c r="H38" s="42">
        <f>SUM(H6:H36)</f>
        <v>17646.370000000003</v>
      </c>
      <c r="I38" s="42">
        <f>SUM(I6:I36)</f>
        <v>17352.270000000004</v>
      </c>
    </row>
    <row r="39" spans="1:73" ht="15.75" thickTop="1" x14ac:dyDescent="0.25">
      <c r="A39" s="48" t="s">
        <v>235</v>
      </c>
      <c r="B39" s="48"/>
      <c r="C39" s="48"/>
      <c r="D39" s="48"/>
      <c r="E39" s="48"/>
      <c r="F39" s="48"/>
      <c r="G39" s="48"/>
      <c r="H39" s="47"/>
      <c r="I39" s="47"/>
      <c r="L39" s="44"/>
      <c r="N39" s="44"/>
      <c r="P39" s="11"/>
      <c r="AL39" s="44"/>
      <c r="AR39" s="44"/>
      <c r="BI39" s="44"/>
      <c r="BJ39" s="44"/>
      <c r="BU39" s="44"/>
    </row>
    <row r="40" spans="1:73" x14ac:dyDescent="0.25">
      <c r="A40" s="48" t="s">
        <v>419</v>
      </c>
      <c r="B40" s="48"/>
      <c r="C40" s="48"/>
      <c r="D40" s="48"/>
      <c r="E40" s="48"/>
      <c r="F40" s="48"/>
      <c r="G40" s="48"/>
    </row>
  </sheetData>
  <mergeCells count="5">
    <mergeCell ref="A38:B38"/>
    <mergeCell ref="A4:A5"/>
    <mergeCell ref="B4:B5"/>
    <mergeCell ref="C4:I4"/>
    <mergeCell ref="A2:I2"/>
  </mergeCells>
  <pageMargins left="0.7" right="0.7" top="0.75" bottom="0.75" header="0.3" footer="0.3"/>
  <pageSetup paperSize="9" scale="87" orientation="landscape" r:id="rId1"/>
  <ignoredErrors>
    <ignoredError sqref="C38:F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11</vt:i4>
      </vt:variant>
    </vt:vector>
  </HeadingPairs>
  <TitlesOfParts>
    <vt:vector size="28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'1'!Área_de_impresión</vt:lpstr>
      <vt:lpstr>'10'!Área_de_impresión</vt:lpstr>
      <vt:lpstr>'16'!Área_de_impresión</vt:lpstr>
      <vt:lpstr>'2'!Área_de_impresión</vt:lpstr>
      <vt:lpstr>'3'!Área_de_impresión</vt:lpstr>
      <vt:lpstr>'4'!Área_de_impresión</vt:lpstr>
      <vt:lpstr>'8'!Área_de_impresión</vt:lpstr>
      <vt:lpstr>'9'!Área_de_impresión</vt:lpstr>
      <vt:lpstr>'10'!Títulos_a_imprimir</vt:lpstr>
      <vt:lpstr>'11'!Títulos_a_imprimir</vt:lpstr>
      <vt:lpstr>'3'!Títulos_a_imprimir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2024-04-29T09:39:09Z</dcterms:modified>
</cp:coreProperties>
</file>