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Indice" sheetId="4" r:id="rId1"/>
    <sheet name="1" sheetId="2" r:id="rId2"/>
    <sheet name="2" sheetId="3" r:id="rId3"/>
  </sheets>
  <calcPr calcId="152511"/>
</workbook>
</file>

<file path=xl/calcChain.xml><?xml version="1.0" encoding="utf-8"?>
<calcChain xmlns="http://schemas.openxmlformats.org/spreadsheetml/2006/main">
  <c r="D49" i="2" l="1"/>
  <c r="D48" i="2"/>
  <c r="D47" i="2"/>
  <c r="C49" i="2"/>
  <c r="C48" i="2"/>
  <c r="C47" i="2"/>
  <c r="C46" i="2"/>
  <c r="D46" i="2"/>
  <c r="C45" i="2"/>
  <c r="D45" i="2"/>
  <c r="D44" i="2"/>
  <c r="C44" i="2"/>
  <c r="D38" i="2"/>
  <c r="C38" i="2"/>
  <c r="D39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</calcChain>
</file>

<file path=xl/sharedStrings.xml><?xml version="1.0" encoding="utf-8"?>
<sst xmlns="http://schemas.openxmlformats.org/spreadsheetml/2006/main" count="70" uniqueCount="46">
  <si>
    <t>Año</t>
  </si>
  <si>
    <t>Precio más frecuente Euros/Ha</t>
  </si>
  <si>
    <t>%                Variación respecto al año anterior</t>
  </si>
  <si>
    <t>Base "1986" = 100</t>
  </si>
  <si>
    <t xml:space="preserve"> -</t>
  </si>
  <si>
    <t xml:space="preserve"> "1986"= Media de los años (1985+1986+1987)= 6.625,28 €/Ha</t>
  </si>
  <si>
    <t xml:space="preserve">Encuesta de Cánones de Arrendamiento Rústico. </t>
  </si>
  <si>
    <t>Canón de arrendamiento
Euros/Ha</t>
  </si>
  <si>
    <t>Cuadro E-10</t>
  </si>
  <si>
    <t>EVOLUCIÓN CANÓN DE ARRENDAMIENTO ASTURIAS</t>
  </si>
  <si>
    <t>Base 1986</t>
  </si>
  <si>
    <t>Prados Naturales de secano
Euros/Ha</t>
  </si>
  <si>
    <t xml:space="preserve">Fuente: Encuesta de Cánones de Arrendamiento Rústico. </t>
  </si>
  <si>
    <t>Base 2016</t>
  </si>
  <si>
    <t>Herbáceos</t>
  </si>
  <si>
    <t>Prados y Praderas Permanentes</t>
  </si>
  <si>
    <t>Otras superficies para pastos</t>
  </si>
  <si>
    <t>Secano+Barbecho</t>
  </si>
  <si>
    <t>Provincias</t>
  </si>
  <si>
    <t>SECANO</t>
  </si>
  <si>
    <t>y CCAA</t>
  </si>
  <si>
    <t>Base "2016" = 100</t>
  </si>
  <si>
    <t>"2016" Media de los años (2015+2016+2017)=13.533 €/Ha</t>
  </si>
  <si>
    <t>Histórico</t>
  </si>
  <si>
    <t>Evolución cánon arrendamiento en Asturias</t>
  </si>
  <si>
    <t>1</t>
  </si>
  <si>
    <t>2</t>
  </si>
  <si>
    <t>INDICE DE CUADROS</t>
  </si>
  <si>
    <t xml:space="preserve">Cuadro </t>
  </si>
  <si>
    <t>Apartados y Títulos</t>
  </si>
  <si>
    <t xml:space="preserve">Referencia </t>
  </si>
  <si>
    <t xml:space="preserve">   Periodo</t>
  </si>
  <si>
    <t>PRECIOS MEDIOS DE LA TIERRA                                                            Y CÁNONES DE ARRENDAMIENTO</t>
  </si>
  <si>
    <t>EVOLUCIÓN CANÓN DE ARRENDAMIENTO  EN ASTURIAS (€/ha)</t>
  </si>
  <si>
    <t>Elabora: Sección de Prospectiva y Estadística-Consejería de Desarrollo Rural, Agroganadería y Pesca</t>
  </si>
  <si>
    <t>EVOLUCIÓN DEL PRECIO MEDIO DE LA TIERRA DE USO AGRARIO</t>
  </si>
  <si>
    <t>Evolución del precio de la tierra en Asturias</t>
  </si>
  <si>
    <t>PRADOS NATURALES DE SECANO, ASTURIAS. HISTÓRICO 1985-2023</t>
  </si>
  <si>
    <t>Encuesta sobre Precios de la Tierra. Consejería de Medio Rural y Política Agraria</t>
  </si>
  <si>
    <t>1985-2023</t>
  </si>
  <si>
    <t>Precio Prados y praderas permanentes €/Ha</t>
  </si>
  <si>
    <t>Precio Pastos €/Ha</t>
  </si>
  <si>
    <t>Precio Frutales €/Ha</t>
  </si>
  <si>
    <t>Nota: Apartir de 2018 se incorporaron los precios de Pastos y Frutales</t>
  </si>
  <si>
    <t>s.d.</t>
  </si>
  <si>
    <t>1999-2023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</si>
</sst>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 Narrow"/>
      <family val="2"/>
    </font>
    <font>
      <sz val="10"/>
      <color indexed="56"/>
      <name val="Arial"/>
      <family val="2"/>
    </font>
    <font>
      <b/>
      <sz val="10"/>
      <color indexed="56"/>
      <name val="Arial"/>
      <family val="2"/>
    </font>
    <font>
      <sz val="8"/>
      <name val="Arial"/>
      <family val="2"/>
    </font>
    <font>
      <b/>
      <sz val="12"/>
      <name val="Calibri"/>
      <family val="2"/>
    </font>
    <font>
      <sz val="8"/>
      <color indexed="60"/>
      <name val="Calibri"/>
      <family val="2"/>
    </font>
    <font>
      <sz val="9"/>
      <color rgb="FF002060"/>
      <name val="Arial Narrow"/>
      <family val="2"/>
    </font>
    <font>
      <sz val="9"/>
      <color rgb="FF002060"/>
      <name val="Arial"/>
      <family val="2"/>
    </font>
    <font>
      <b/>
      <i/>
      <sz val="10"/>
      <color rgb="FF002060"/>
      <name val="Arial"/>
      <family val="2"/>
    </font>
    <font>
      <sz val="10"/>
      <color rgb="FF002060"/>
      <name val="Arial"/>
      <family val="2"/>
    </font>
    <font>
      <sz val="11"/>
      <color rgb="FF002060"/>
      <name val="Calibri"/>
      <family val="2"/>
      <scheme val="minor"/>
    </font>
    <font>
      <b/>
      <i/>
      <sz val="12"/>
      <color rgb="FF002060"/>
      <name val="Arial"/>
      <family val="2"/>
    </font>
    <font>
      <b/>
      <sz val="10"/>
      <color rgb="FF002060"/>
      <name val="Arial"/>
      <family val="2"/>
    </font>
    <font>
      <sz val="8"/>
      <color rgb="FFB85410"/>
      <name val="Calibri"/>
      <family val="2"/>
    </font>
    <font>
      <b/>
      <sz val="16"/>
      <color rgb="FF002060"/>
      <name val="Arial"/>
      <family val="2"/>
    </font>
    <font>
      <b/>
      <i/>
      <sz val="16"/>
      <color rgb="FF00206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gradientFill degree="90">
        <stop position="0">
          <color theme="0"/>
        </stop>
        <stop position="1">
          <color rgb="FFDDF3F7"/>
        </stop>
      </gradientFill>
    </fill>
    <fill>
      <patternFill patternType="solid">
        <fgColor rgb="FFFFFFCC"/>
        <bgColor indexed="64"/>
      </patternFill>
    </fill>
    <fill>
      <patternFill patternType="solid">
        <fgColor rgb="FFDDF3F7"/>
        <bgColor indexed="64"/>
      </patternFill>
    </fill>
    <fill>
      <gradientFill degree="90">
        <stop position="0">
          <color theme="0"/>
        </stop>
        <stop position="1">
          <color rgb="FFDEF6F5"/>
        </stop>
      </gradient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56"/>
      </left>
      <right/>
      <top style="medium">
        <color indexed="56"/>
      </top>
      <bottom style="medium">
        <color indexed="56"/>
      </bottom>
      <diagonal/>
    </border>
    <border>
      <left style="medium">
        <color indexed="56"/>
      </left>
      <right style="medium">
        <color indexed="56"/>
      </right>
      <top style="medium">
        <color indexed="56"/>
      </top>
      <bottom style="medium">
        <color indexed="56"/>
      </bottom>
      <diagonal/>
    </border>
    <border>
      <left/>
      <right/>
      <top style="medium">
        <color indexed="56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2060"/>
      </top>
      <bottom style="medium">
        <color rgb="FF002060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3" fontId="9" fillId="0" borderId="0" xfId="2" applyNumberFormat="1" applyFont="1" applyFill="1"/>
    <xf numFmtId="3" fontId="10" fillId="0" borderId="0" xfId="2" applyNumberFormat="1" applyFont="1" applyFill="1"/>
    <xf numFmtId="0" fontId="11" fillId="2" borderId="1" xfId="0" applyFont="1" applyFill="1" applyBorder="1" applyAlignment="1">
      <alignment horizontal="center"/>
    </xf>
    <xf numFmtId="3" fontId="12" fillId="0" borderId="1" xfId="0" applyNumberFormat="1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2" fontId="12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3" fontId="13" fillId="0" borderId="1" xfId="0" applyNumberFormat="1" applyFont="1" applyBorder="1" applyAlignment="1">
      <alignment horizontal="right"/>
    </xf>
    <xf numFmtId="1" fontId="12" fillId="0" borderId="1" xfId="0" applyNumberFormat="1" applyFont="1" applyBorder="1" applyAlignment="1">
      <alignment horizontal="right"/>
    </xf>
    <xf numFmtId="3" fontId="12" fillId="0" borderId="2" xfId="0" applyNumberFormat="1" applyFont="1" applyBorder="1" applyAlignment="1">
      <alignment horizontal="right"/>
    </xf>
    <xf numFmtId="2" fontId="12" fillId="0" borderId="2" xfId="0" applyNumberFormat="1" applyFont="1" applyBorder="1" applyAlignment="1">
      <alignment horizontal="right"/>
    </xf>
    <xf numFmtId="1" fontId="12" fillId="0" borderId="2" xfId="0" applyNumberFormat="1" applyFont="1" applyBorder="1" applyAlignment="1">
      <alignment horizontal="right"/>
    </xf>
    <xf numFmtId="0" fontId="11" fillId="2" borderId="3" xfId="0" applyFont="1" applyFill="1" applyBorder="1" applyAlignment="1">
      <alignment horizontal="center" vertical="center" wrapText="1"/>
    </xf>
    <xf numFmtId="0" fontId="14" fillId="3" borderId="0" xfId="1" quotePrefix="1" applyFont="1" applyFill="1" applyAlignment="1">
      <alignment horizontal="left"/>
    </xf>
    <xf numFmtId="0" fontId="13" fillId="0" borderId="0" xfId="0" applyFont="1"/>
    <xf numFmtId="0" fontId="15" fillId="0" borderId="0" xfId="0" applyFont="1" applyBorder="1"/>
    <xf numFmtId="0" fontId="13" fillId="0" borderId="0" xfId="0" applyFont="1" applyBorder="1"/>
    <xf numFmtId="0" fontId="15" fillId="0" borderId="0" xfId="0" applyFont="1"/>
    <xf numFmtId="0" fontId="13" fillId="0" borderId="0" xfId="0" applyFont="1" applyAlignment="1">
      <alignment horizontal="center"/>
    </xf>
    <xf numFmtId="0" fontId="1" fillId="0" borderId="0" xfId="0" applyFont="1" applyBorder="1"/>
    <xf numFmtId="0" fontId="6" fillId="0" borderId="0" xfId="0" applyFont="1" applyAlignment="1">
      <alignment horizontal="left"/>
    </xf>
    <xf numFmtId="0" fontId="7" fillId="4" borderId="1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3" fontId="2" fillId="0" borderId="0" xfId="0" applyNumberFormat="1" applyFont="1" applyBorder="1"/>
    <xf numFmtId="0" fontId="11" fillId="2" borderId="6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49" fontId="0" fillId="5" borderId="12" xfId="0" applyNumberFormat="1" applyFill="1" applyBorder="1"/>
    <xf numFmtId="49" fontId="11" fillId="5" borderId="12" xfId="0" applyNumberFormat="1" applyFont="1" applyFill="1" applyBorder="1" applyAlignment="1">
      <alignment horizontal="center"/>
    </xf>
    <xf numFmtId="49" fontId="5" fillId="0" borderId="7" xfId="0" applyNumberFormat="1" applyFont="1" applyBorder="1"/>
    <xf numFmtId="0" fontId="5" fillId="0" borderId="8" xfId="0" applyFont="1" applyBorder="1"/>
    <xf numFmtId="0" fontId="5" fillId="0" borderId="8" xfId="0" applyFont="1" applyBorder="1" applyAlignment="1">
      <alignment horizontal="right"/>
    </xf>
    <xf numFmtId="0" fontId="4" fillId="0" borderId="9" xfId="0" applyNumberFormat="1" applyFont="1" applyBorder="1" applyAlignment="1">
      <alignment horizontal="center" wrapText="1"/>
    </xf>
    <xf numFmtId="0" fontId="4" fillId="0" borderId="9" xfId="0" applyFont="1" applyBorder="1" applyAlignment="1">
      <alignment wrapText="1"/>
    </xf>
    <xf numFmtId="0" fontId="4" fillId="0" borderId="9" xfId="0" applyFont="1" applyFill="1" applyBorder="1" applyAlignment="1">
      <alignment horizontal="right"/>
    </xf>
    <xf numFmtId="0" fontId="4" fillId="0" borderId="10" xfId="0" applyNumberFormat="1" applyFont="1" applyBorder="1" applyAlignment="1">
      <alignment horizontal="center" wrapText="1"/>
    </xf>
    <xf numFmtId="0" fontId="4" fillId="0" borderId="10" xfId="0" applyFont="1" applyBorder="1" applyAlignment="1">
      <alignment wrapText="1"/>
    </xf>
    <xf numFmtId="0" fontId="4" fillId="0" borderId="10" xfId="0" applyFont="1" applyFill="1" applyBorder="1" applyAlignment="1">
      <alignment horizontal="right"/>
    </xf>
    <xf numFmtId="0" fontId="12" fillId="0" borderId="0" xfId="0" applyFont="1" applyBorder="1"/>
    <xf numFmtId="0" fontId="11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wrapText="1"/>
    </xf>
    <xf numFmtId="2" fontId="12" fillId="0" borderId="6" xfId="0" applyNumberFormat="1" applyFont="1" applyBorder="1" applyAlignment="1">
      <alignment horizontal="right"/>
    </xf>
    <xf numFmtId="0" fontId="16" fillId="4" borderId="1" xfId="0" applyFont="1" applyFill="1" applyBorder="1" applyAlignment="1">
      <alignment horizontal="center"/>
    </xf>
    <xf numFmtId="0" fontId="11" fillId="2" borderId="3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horizontal="center"/>
    </xf>
    <xf numFmtId="3" fontId="12" fillId="0" borderId="6" xfId="0" applyNumberFormat="1" applyFont="1" applyBorder="1" applyAlignment="1">
      <alignment horizontal="right"/>
    </xf>
    <xf numFmtId="0" fontId="11" fillId="2" borderId="2" xfId="0" applyFont="1" applyFill="1" applyBorder="1" applyAlignment="1">
      <alignment horizontal="center" vertical="center" wrapText="1"/>
    </xf>
    <xf numFmtId="2" fontId="12" fillId="0" borderId="11" xfId="0" applyNumberFormat="1" applyFont="1" applyBorder="1" applyAlignment="1">
      <alignment horizontal="right"/>
    </xf>
    <xf numFmtId="0" fontId="11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1" fillId="2" borderId="6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wrapText="1"/>
    </xf>
    <xf numFmtId="0" fontId="18" fillId="6" borderId="0" xfId="0" applyFont="1" applyFill="1" applyBorder="1" applyAlignment="1">
      <alignment horizontal="center" wrapText="1"/>
    </xf>
    <xf numFmtId="0" fontId="17" fillId="6" borderId="0" xfId="0" applyFont="1" applyFill="1" applyBorder="1" applyAlignment="1">
      <alignment horizontal="center" wrapText="1"/>
    </xf>
    <xf numFmtId="0" fontId="18" fillId="6" borderId="0" xfId="0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_CortasMadera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F12" sqref="F12"/>
    </sheetView>
  </sheetViews>
  <sheetFormatPr baseColWidth="10" defaultRowHeight="15" x14ac:dyDescent="0.25"/>
  <cols>
    <col min="2" max="2" width="60.7109375" customWidth="1"/>
  </cols>
  <sheetData>
    <row r="1" spans="1:4" ht="43.15" customHeight="1" x14ac:dyDescent="0.3">
      <c r="A1" s="58" t="s">
        <v>32</v>
      </c>
      <c r="B1" s="59"/>
      <c r="C1" s="59"/>
      <c r="D1" s="59"/>
    </row>
    <row r="2" spans="1:4" ht="15.95" customHeight="1" x14ac:dyDescent="0.3">
      <c r="A2" s="56"/>
      <c r="B2" s="57"/>
      <c r="C2" s="57"/>
      <c r="D2" s="57"/>
    </row>
    <row r="3" spans="1:4" ht="15.75" customHeight="1" thickBot="1" x14ac:dyDescent="0.3">
      <c r="A3" s="32"/>
      <c r="B3" s="33" t="s">
        <v>27</v>
      </c>
      <c r="C3" s="32"/>
      <c r="D3" s="32"/>
    </row>
    <row r="4" spans="1:4" ht="15.75" thickBot="1" x14ac:dyDescent="0.3">
      <c r="A4" s="34" t="s">
        <v>28</v>
      </c>
      <c r="B4" s="35" t="s">
        <v>29</v>
      </c>
      <c r="C4" s="36" t="s">
        <v>30</v>
      </c>
      <c r="D4" s="34" t="s">
        <v>31</v>
      </c>
    </row>
    <row r="5" spans="1:4" ht="15.75" customHeight="1" x14ac:dyDescent="0.25">
      <c r="A5" s="37" t="s">
        <v>25</v>
      </c>
      <c r="B5" s="38" t="s">
        <v>36</v>
      </c>
      <c r="C5" s="39" t="s">
        <v>23</v>
      </c>
      <c r="D5" s="37" t="s">
        <v>39</v>
      </c>
    </row>
    <row r="6" spans="1:4" ht="15.75" thickBot="1" x14ac:dyDescent="0.3">
      <c r="A6" s="40" t="s">
        <v>26</v>
      </c>
      <c r="B6" s="41" t="s">
        <v>24</v>
      </c>
      <c r="C6" s="42" t="s">
        <v>23</v>
      </c>
      <c r="D6" s="40" t="s">
        <v>45</v>
      </c>
    </row>
    <row r="7" spans="1:4" ht="15.75" thickTop="1" x14ac:dyDescent="0.25"/>
    <row r="8" spans="1:4" ht="19.899999999999999" customHeight="1" x14ac:dyDescent="0.25">
      <c r="A8" s="43" t="s">
        <v>34</v>
      </c>
      <c r="B8" s="43"/>
    </row>
  </sheetData>
  <mergeCells count="1">
    <mergeCell ref="A1:D1"/>
  </mergeCells>
  <pageMargins left="0.7" right="0.7" top="0.75" bottom="0.75" header="0.3" footer="0.3"/>
  <pageSetup paperSize="9" orientation="portrait" r:id="rId1"/>
  <ignoredErrors>
    <ignoredError sqref="A5:A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6"/>
  <sheetViews>
    <sheetView workbookViewId="0">
      <selection activeCell="J51" sqref="J51"/>
    </sheetView>
  </sheetViews>
  <sheetFormatPr baseColWidth="10" defaultRowHeight="15" x14ac:dyDescent="0.25"/>
  <cols>
    <col min="1" max="1" width="10.85546875" customWidth="1"/>
    <col min="2" max="2" width="13.42578125" customWidth="1"/>
    <col min="3" max="3" width="17.140625" customWidth="1"/>
    <col min="4" max="4" width="13" customWidth="1"/>
    <col min="5" max="5" width="16.140625" customWidth="1"/>
    <col min="6" max="6" width="15.42578125" customWidth="1"/>
  </cols>
  <sheetData>
    <row r="1" spans="1:8" ht="16.149999999999999" customHeight="1" x14ac:dyDescent="0.25">
      <c r="A1" s="18"/>
      <c r="B1" s="17"/>
      <c r="C1" s="17"/>
      <c r="D1" s="17"/>
      <c r="E1" s="19"/>
      <c r="F1" s="17"/>
    </row>
    <row r="2" spans="1:8" ht="15.75" x14ac:dyDescent="0.25">
      <c r="A2" s="16" t="s">
        <v>35</v>
      </c>
      <c r="B2" s="16"/>
      <c r="C2" s="16"/>
      <c r="D2" s="16"/>
      <c r="E2" s="16"/>
      <c r="F2" s="16"/>
      <c r="G2" s="2"/>
    </row>
    <row r="3" spans="1:8" ht="14.45" customHeight="1" x14ac:dyDescent="0.25">
      <c r="A3" s="16" t="s">
        <v>37</v>
      </c>
      <c r="B3" s="16"/>
      <c r="C3" s="16"/>
      <c r="D3" s="16"/>
      <c r="E3" s="16"/>
      <c r="F3" s="16"/>
      <c r="G3" s="2"/>
    </row>
    <row r="4" spans="1:8" ht="14.45" customHeight="1" x14ac:dyDescent="0.25">
      <c r="A4" s="16"/>
      <c r="B4" s="16"/>
      <c r="C4" s="16"/>
      <c r="D4" s="16"/>
      <c r="E4" s="16"/>
      <c r="F4" s="16"/>
      <c r="G4" s="2"/>
    </row>
    <row r="5" spans="1:8" ht="19.5" customHeight="1" x14ac:dyDescent="0.25">
      <c r="A5" s="54" t="s">
        <v>10</v>
      </c>
      <c r="B5" s="18"/>
      <c r="C5" s="18"/>
      <c r="D5" s="19"/>
      <c r="E5" s="19"/>
      <c r="F5" s="17"/>
    </row>
    <row r="6" spans="1:8" s="1" customFormat="1" ht="53.45" customHeight="1" thickBot="1" x14ac:dyDescent="0.25">
      <c r="A6" s="15" t="s">
        <v>0</v>
      </c>
      <c r="B6" s="15" t="s">
        <v>1</v>
      </c>
      <c r="C6" s="15" t="s">
        <v>2</v>
      </c>
      <c r="D6" s="15" t="s">
        <v>3</v>
      </c>
      <c r="E6" s="15" t="s">
        <v>7</v>
      </c>
      <c r="F6" s="20"/>
    </row>
    <row r="7" spans="1:8" ht="17.25" customHeight="1" thickTop="1" x14ac:dyDescent="0.25">
      <c r="A7" s="5">
        <v>1985</v>
      </c>
      <c r="B7" s="6">
        <v>4944.5265827653766</v>
      </c>
      <c r="C7" s="7"/>
      <c r="D7" s="8">
        <f>B7/6625.38*100</f>
        <v>74.630082844536858</v>
      </c>
      <c r="E7" s="9" t="s">
        <v>4</v>
      </c>
      <c r="F7" s="17"/>
    </row>
    <row r="8" spans="1:8" ht="14.1" customHeight="1" x14ac:dyDescent="0.25">
      <c r="A8" s="5">
        <v>1986</v>
      </c>
      <c r="B8" s="6">
        <v>7820.9705143461588</v>
      </c>
      <c r="C8" s="8">
        <v>58.17</v>
      </c>
      <c r="D8" s="8">
        <f t="shared" ref="D8:D33" si="0">B8/6625.38*100</f>
        <v>118.0456142039575</v>
      </c>
      <c r="E8" s="9" t="s">
        <v>4</v>
      </c>
      <c r="F8" s="21"/>
      <c r="G8" s="2"/>
      <c r="H8" s="2"/>
    </row>
    <row r="9" spans="1:8" ht="14.1" customHeight="1" x14ac:dyDescent="0.25">
      <c r="A9" s="5">
        <v>1987</v>
      </c>
      <c r="B9" s="6">
        <v>7110.5742069645285</v>
      </c>
      <c r="C9" s="8">
        <v>-9.08</v>
      </c>
      <c r="D9" s="8">
        <f t="shared" si="0"/>
        <v>107.32326609137179</v>
      </c>
      <c r="E9" s="9" t="s">
        <v>4</v>
      </c>
      <c r="F9" s="21"/>
      <c r="G9" s="2"/>
      <c r="H9" s="2"/>
    </row>
    <row r="10" spans="1:8" ht="14.1" customHeight="1" x14ac:dyDescent="0.25">
      <c r="A10" s="5">
        <v>1988</v>
      </c>
      <c r="B10" s="6">
        <v>8990.5400694769996</v>
      </c>
      <c r="C10" s="8">
        <v>26.43</v>
      </c>
      <c r="D10" s="8">
        <f t="shared" si="0"/>
        <v>135.69848173956814</v>
      </c>
      <c r="E10" s="9" t="s">
        <v>4</v>
      </c>
      <c r="F10" s="21"/>
      <c r="G10" s="2"/>
      <c r="H10" s="2"/>
    </row>
    <row r="11" spans="1:8" ht="14.1" customHeight="1" x14ac:dyDescent="0.25">
      <c r="A11" s="5">
        <v>1989</v>
      </c>
      <c r="B11" s="6">
        <v>8888.96902383614</v>
      </c>
      <c r="C11" s="8">
        <v>-1.1299999999999999</v>
      </c>
      <c r="D11" s="8">
        <f t="shared" si="0"/>
        <v>134.16542181484141</v>
      </c>
      <c r="E11" s="9" t="s">
        <v>4</v>
      </c>
      <c r="F11" s="21"/>
      <c r="G11" s="2"/>
      <c r="H11" s="2"/>
    </row>
    <row r="12" spans="1:8" ht="14.1" customHeight="1" x14ac:dyDescent="0.25">
      <c r="A12" s="5">
        <v>1990</v>
      </c>
      <c r="B12" s="6">
        <v>8121.4765665380501</v>
      </c>
      <c r="C12" s="8">
        <v>-8.6300000000000008</v>
      </c>
      <c r="D12" s="8">
        <f t="shared" si="0"/>
        <v>122.58129445462826</v>
      </c>
      <c r="E12" s="9" t="s">
        <v>4</v>
      </c>
      <c r="F12" s="21"/>
      <c r="G12" s="2"/>
      <c r="H12" s="2"/>
    </row>
    <row r="13" spans="1:8" ht="14.1" customHeight="1" x14ac:dyDescent="0.25">
      <c r="A13" s="5">
        <v>1991</v>
      </c>
      <c r="B13" s="6">
        <v>7295.0849230103495</v>
      </c>
      <c r="C13" s="8">
        <v>-10.17</v>
      </c>
      <c r="D13" s="8">
        <f t="shared" si="0"/>
        <v>110.10817376528364</v>
      </c>
      <c r="E13" s="9" t="s">
        <v>4</v>
      </c>
      <c r="F13" s="21"/>
      <c r="G13" s="2"/>
      <c r="H13" s="2"/>
    </row>
    <row r="14" spans="1:8" ht="14.1" customHeight="1" x14ac:dyDescent="0.25">
      <c r="A14" s="5">
        <v>1992</v>
      </c>
      <c r="B14" s="6">
        <v>7431.5146707054682</v>
      </c>
      <c r="C14" s="8">
        <v>1.87</v>
      </c>
      <c r="D14" s="8">
        <f t="shared" si="0"/>
        <v>112.16737259908818</v>
      </c>
      <c r="E14" s="9" t="s">
        <v>4</v>
      </c>
      <c r="F14" s="21"/>
      <c r="G14" s="2"/>
      <c r="H14" s="2"/>
    </row>
    <row r="15" spans="1:8" ht="14.1" customHeight="1" x14ac:dyDescent="0.25">
      <c r="A15" s="5">
        <v>1993</v>
      </c>
      <c r="B15" s="6">
        <v>6940.9145000180306</v>
      </c>
      <c r="C15" s="8">
        <v>-6.6</v>
      </c>
      <c r="D15" s="8">
        <f t="shared" si="0"/>
        <v>104.76251173544809</v>
      </c>
      <c r="E15" s="9" t="s">
        <v>4</v>
      </c>
      <c r="F15" s="21"/>
      <c r="G15" s="2"/>
      <c r="H15" s="2"/>
    </row>
    <row r="16" spans="1:8" ht="14.1" customHeight="1" x14ac:dyDescent="0.25">
      <c r="A16" s="5">
        <v>1994</v>
      </c>
      <c r="B16" s="6">
        <v>6930.1263327443412</v>
      </c>
      <c r="C16" s="8">
        <v>-0.16</v>
      </c>
      <c r="D16" s="8">
        <f t="shared" si="0"/>
        <v>104.59968081444899</v>
      </c>
      <c r="E16" s="9" t="s">
        <v>4</v>
      </c>
      <c r="F16" s="21"/>
      <c r="G16" s="2"/>
      <c r="H16" s="2"/>
    </row>
    <row r="17" spans="1:8" ht="14.1" customHeight="1" x14ac:dyDescent="0.25">
      <c r="A17" s="5">
        <v>1995</v>
      </c>
      <c r="B17" s="6">
        <v>7039.0237159376393</v>
      </c>
      <c r="C17" s="8">
        <v>1.57</v>
      </c>
      <c r="D17" s="8">
        <f t="shared" si="0"/>
        <v>106.24332062368708</v>
      </c>
      <c r="E17" s="9" t="s">
        <v>4</v>
      </c>
      <c r="F17" s="21"/>
      <c r="G17" s="2"/>
      <c r="H17" s="2"/>
    </row>
    <row r="18" spans="1:8" ht="14.1" customHeight="1" x14ac:dyDescent="0.25">
      <c r="A18" s="5">
        <v>1996</v>
      </c>
      <c r="B18" s="6">
        <v>7698.3640450518678</v>
      </c>
      <c r="C18" s="8">
        <v>9.4</v>
      </c>
      <c r="D18" s="8">
        <f t="shared" si="0"/>
        <v>116.19505666168382</v>
      </c>
      <c r="E18" s="9" t="s">
        <v>4</v>
      </c>
      <c r="F18" s="21"/>
      <c r="G18" s="2"/>
      <c r="H18" s="2"/>
    </row>
    <row r="19" spans="1:8" ht="14.1" customHeight="1" x14ac:dyDescent="0.25">
      <c r="A19" s="5">
        <v>1997</v>
      </c>
      <c r="B19" s="6">
        <v>8540.3820032935473</v>
      </c>
      <c r="C19" s="8">
        <v>10.94</v>
      </c>
      <c r="D19" s="8">
        <f t="shared" si="0"/>
        <v>128.90403272406331</v>
      </c>
      <c r="E19" s="9" t="s">
        <v>4</v>
      </c>
      <c r="F19" s="21"/>
      <c r="G19" s="2"/>
      <c r="H19" s="2"/>
    </row>
    <row r="20" spans="1:8" ht="14.1" customHeight="1" x14ac:dyDescent="0.25">
      <c r="A20" s="5">
        <v>1998</v>
      </c>
      <c r="B20" s="6">
        <v>9030.8920221653261</v>
      </c>
      <c r="C20" s="8">
        <v>7.4831187410586475</v>
      </c>
      <c r="D20" s="8">
        <f t="shared" si="0"/>
        <v>136.3075328836282</v>
      </c>
      <c r="E20" s="9">
        <v>125</v>
      </c>
      <c r="F20" s="21"/>
      <c r="G20" s="2"/>
      <c r="H20" s="2"/>
    </row>
    <row r="21" spans="1:8" ht="14.1" customHeight="1" x14ac:dyDescent="0.25">
      <c r="A21" s="5">
        <v>1999</v>
      </c>
      <c r="B21" s="6">
        <v>9249.5762864664102</v>
      </c>
      <c r="C21" s="8">
        <v>2.4215134425740636</v>
      </c>
      <c r="D21" s="8">
        <f t="shared" si="0"/>
        <v>139.60823811564634</v>
      </c>
      <c r="E21" s="9">
        <v>117</v>
      </c>
      <c r="F21" s="21"/>
      <c r="G21" s="2"/>
      <c r="H21" s="2"/>
    </row>
    <row r="22" spans="1:8" ht="14.1" customHeight="1" x14ac:dyDescent="0.25">
      <c r="A22" s="5">
        <v>2000</v>
      </c>
      <c r="B22" s="6">
        <v>9300.5661534023293</v>
      </c>
      <c r="C22" s="8">
        <v>0.55000000000000004</v>
      </c>
      <c r="D22" s="8">
        <f t="shared" si="0"/>
        <v>140.37785234058015</v>
      </c>
      <c r="E22" s="9">
        <v>108</v>
      </c>
      <c r="F22" s="21"/>
      <c r="G22" s="2"/>
      <c r="H22" s="2"/>
    </row>
    <row r="23" spans="1:8" ht="14.1" customHeight="1" x14ac:dyDescent="0.25">
      <c r="A23" s="5">
        <v>2001</v>
      </c>
      <c r="B23" s="6">
        <v>9677.232459461733</v>
      </c>
      <c r="C23" s="8">
        <v>4.05</v>
      </c>
      <c r="D23" s="8">
        <f t="shared" si="0"/>
        <v>146.06305539398093</v>
      </c>
      <c r="E23" s="9">
        <v>126</v>
      </c>
      <c r="F23" s="21"/>
      <c r="G23" s="2"/>
      <c r="H23" s="2"/>
    </row>
    <row r="24" spans="1:8" ht="14.1" customHeight="1" x14ac:dyDescent="0.25">
      <c r="A24" s="5">
        <v>2002</v>
      </c>
      <c r="B24" s="6">
        <v>10366.551272342625</v>
      </c>
      <c r="C24" s="8">
        <v>7.1230986314369602</v>
      </c>
      <c r="D24" s="8">
        <f t="shared" si="0"/>
        <v>156.46727089378459</v>
      </c>
      <c r="E24" s="9">
        <v>136</v>
      </c>
      <c r="F24" s="21"/>
      <c r="G24" s="2"/>
      <c r="H24" s="2"/>
    </row>
    <row r="25" spans="1:8" ht="14.1" customHeight="1" x14ac:dyDescent="0.25">
      <c r="A25" s="5">
        <v>2003</v>
      </c>
      <c r="B25" s="6">
        <v>10085</v>
      </c>
      <c r="C25" s="8">
        <f>(B25*100/B24)-100</f>
        <v>-2.715958904228728</v>
      </c>
      <c r="D25" s="8">
        <f t="shared" si="0"/>
        <v>152.21768411774116</v>
      </c>
      <c r="E25" s="9">
        <v>142</v>
      </c>
      <c r="F25" s="21"/>
      <c r="G25" s="2"/>
      <c r="H25" s="2"/>
    </row>
    <row r="26" spans="1:8" ht="14.1" customHeight="1" x14ac:dyDescent="0.25">
      <c r="A26" s="5">
        <v>2004</v>
      </c>
      <c r="B26" s="6">
        <v>10076</v>
      </c>
      <c r="C26" s="8">
        <f t="shared" ref="C26:C32" si="1">(B26*100/B25)-100</f>
        <v>-8.9241447694590192E-2</v>
      </c>
      <c r="D26" s="8">
        <f t="shared" si="0"/>
        <v>152.08184285278733</v>
      </c>
      <c r="E26" s="9">
        <v>147</v>
      </c>
      <c r="F26" s="21"/>
      <c r="G26" s="2"/>
      <c r="H26" s="2"/>
    </row>
    <row r="27" spans="1:8" ht="14.1" customHeight="1" x14ac:dyDescent="0.25">
      <c r="A27" s="5">
        <v>2005</v>
      </c>
      <c r="B27" s="6">
        <v>9209</v>
      </c>
      <c r="C27" s="8">
        <f t="shared" si="1"/>
        <v>-8.6046050019849076</v>
      </c>
      <c r="D27" s="8">
        <f t="shared" si="0"/>
        <v>138.99580099556553</v>
      </c>
      <c r="E27" s="10">
        <v>149.9</v>
      </c>
      <c r="F27" s="21"/>
      <c r="G27" s="2"/>
      <c r="H27" s="2"/>
    </row>
    <row r="28" spans="1:8" ht="14.1" customHeight="1" x14ac:dyDescent="0.25">
      <c r="A28" s="5">
        <v>2006</v>
      </c>
      <c r="B28" s="6">
        <v>11188</v>
      </c>
      <c r="C28" s="8">
        <f t="shared" si="1"/>
        <v>21.489846888913021</v>
      </c>
      <c r="D28" s="8">
        <f t="shared" si="0"/>
        <v>168.8657858115308</v>
      </c>
      <c r="E28" s="10">
        <v>143.1</v>
      </c>
      <c r="F28" s="21"/>
      <c r="G28" s="2"/>
      <c r="H28" s="2"/>
    </row>
    <row r="29" spans="1:8" ht="14.1" customHeight="1" x14ac:dyDescent="0.25">
      <c r="A29" s="5">
        <v>2007</v>
      </c>
      <c r="B29" s="6">
        <v>13188</v>
      </c>
      <c r="C29" s="8">
        <f t="shared" si="1"/>
        <v>17.876296031462275</v>
      </c>
      <c r="D29" s="8">
        <f t="shared" si="0"/>
        <v>199.05273357905509</v>
      </c>
      <c r="E29" s="10">
        <v>171.9</v>
      </c>
      <c r="F29" s="21"/>
      <c r="G29" s="2"/>
      <c r="H29" s="2"/>
    </row>
    <row r="30" spans="1:8" ht="14.1" customHeight="1" x14ac:dyDescent="0.25">
      <c r="A30" s="5">
        <v>2008</v>
      </c>
      <c r="B30" s="6">
        <v>12292</v>
      </c>
      <c r="C30" s="8">
        <f t="shared" si="1"/>
        <v>-6.7940552016985123</v>
      </c>
      <c r="D30" s="8">
        <f t="shared" si="0"/>
        <v>185.52898097920419</v>
      </c>
      <c r="E30" s="6">
        <v>153</v>
      </c>
      <c r="F30" s="21"/>
      <c r="G30" s="2"/>
      <c r="H30" s="2"/>
    </row>
    <row r="31" spans="1:8" ht="14.1" customHeight="1" x14ac:dyDescent="0.25">
      <c r="A31" s="5">
        <v>2009</v>
      </c>
      <c r="B31" s="6">
        <v>10831</v>
      </c>
      <c r="C31" s="8">
        <f t="shared" si="1"/>
        <v>-11.885779368695083</v>
      </c>
      <c r="D31" s="8">
        <f t="shared" si="0"/>
        <v>163.47741563502774</v>
      </c>
      <c r="E31" s="6">
        <v>157.5</v>
      </c>
      <c r="F31" s="21"/>
      <c r="G31" s="2"/>
      <c r="H31" s="2"/>
    </row>
    <row r="32" spans="1:8" ht="16.149999999999999" customHeight="1" x14ac:dyDescent="0.25">
      <c r="A32" s="5">
        <v>2010</v>
      </c>
      <c r="B32" s="6">
        <v>9156</v>
      </c>
      <c r="C32" s="8">
        <f t="shared" si="1"/>
        <v>-15.464869356476783</v>
      </c>
      <c r="D32" s="8">
        <f t="shared" si="0"/>
        <v>138.19584687972616</v>
      </c>
      <c r="E32" s="6">
        <v>152.69999999999999</v>
      </c>
      <c r="F32" s="21"/>
      <c r="G32" s="2"/>
      <c r="H32" s="2"/>
    </row>
    <row r="33" spans="1:8" ht="16.149999999999999" customHeight="1" x14ac:dyDescent="0.25">
      <c r="A33" s="5">
        <v>2011</v>
      </c>
      <c r="B33" s="6">
        <v>10593</v>
      </c>
      <c r="C33" s="8">
        <f>(B33*100/B32)-100</f>
        <v>15.694626474442984</v>
      </c>
      <c r="D33" s="8">
        <f t="shared" si="0"/>
        <v>159.88516885069234</v>
      </c>
      <c r="E33" s="6">
        <v>152.69999999999999</v>
      </c>
      <c r="F33" s="21"/>
      <c r="G33" s="2"/>
      <c r="H33" s="2"/>
    </row>
    <row r="34" spans="1:8" ht="16.149999999999999" customHeight="1" x14ac:dyDescent="0.25">
      <c r="A34" s="5">
        <v>2012</v>
      </c>
      <c r="B34" s="6">
        <v>10593</v>
      </c>
      <c r="C34" s="8">
        <f>(B34*100/B33)-100</f>
        <v>0</v>
      </c>
      <c r="D34" s="8">
        <f t="shared" ref="D34:D39" si="2">B34/6625.38*100</f>
        <v>159.88516885069234</v>
      </c>
      <c r="E34" s="11">
        <v>153</v>
      </c>
      <c r="F34" s="21"/>
      <c r="G34" s="2"/>
      <c r="H34" s="2"/>
    </row>
    <row r="35" spans="1:8" ht="16.149999999999999" customHeight="1" x14ac:dyDescent="0.25">
      <c r="A35" s="5">
        <v>2013</v>
      </c>
      <c r="B35" s="6">
        <v>10593</v>
      </c>
      <c r="C35" s="8">
        <f>(B35*100/B34)-100</f>
        <v>0</v>
      </c>
      <c r="D35" s="8">
        <f t="shared" si="2"/>
        <v>159.88516885069234</v>
      </c>
      <c r="E35" s="11">
        <v>153</v>
      </c>
      <c r="F35" s="21"/>
      <c r="G35" s="2"/>
      <c r="H35" s="2"/>
    </row>
    <row r="36" spans="1:8" ht="16.149999999999999" customHeight="1" x14ac:dyDescent="0.25">
      <c r="A36" s="5">
        <v>2014</v>
      </c>
      <c r="B36" s="6">
        <v>10593</v>
      </c>
      <c r="C36" s="8">
        <f>(B36*100/B35)-100</f>
        <v>0</v>
      </c>
      <c r="D36" s="8">
        <f t="shared" si="2"/>
        <v>159.88516885069234</v>
      </c>
      <c r="E36" s="11">
        <v>200</v>
      </c>
      <c r="F36" s="21"/>
      <c r="G36" s="2"/>
      <c r="H36" s="2"/>
    </row>
    <row r="37" spans="1:8" ht="16.149999999999999" customHeight="1" x14ac:dyDescent="0.25">
      <c r="A37" s="5">
        <v>2015</v>
      </c>
      <c r="B37" s="6">
        <v>14500</v>
      </c>
      <c r="C37" s="8">
        <f>(B37*100/B36)-100</f>
        <v>36.882847163220987</v>
      </c>
      <c r="D37" s="8">
        <f t="shared" si="2"/>
        <v>218.85537131455101</v>
      </c>
      <c r="E37" s="11">
        <v>178</v>
      </c>
      <c r="F37" s="21"/>
      <c r="G37" s="2"/>
      <c r="H37" s="2"/>
    </row>
    <row r="38" spans="1:8" ht="16.149999999999999" customHeight="1" x14ac:dyDescent="0.25">
      <c r="A38" s="5">
        <v>2016</v>
      </c>
      <c r="B38" s="6">
        <v>14400</v>
      </c>
      <c r="C38" s="8">
        <f>(B38*100/B36)-100</f>
        <v>35.938827527612574</v>
      </c>
      <c r="D38" s="8">
        <f t="shared" si="2"/>
        <v>217.34602392617481</v>
      </c>
      <c r="E38" s="11">
        <v>178</v>
      </c>
      <c r="F38" s="21"/>
      <c r="G38" s="2"/>
      <c r="H38" s="2"/>
    </row>
    <row r="39" spans="1:8" ht="16.149999999999999" customHeight="1" thickBot="1" x14ac:dyDescent="0.3">
      <c r="A39" s="28">
        <v>2017</v>
      </c>
      <c r="B39" s="12">
        <v>14400</v>
      </c>
      <c r="C39" s="13">
        <v>0</v>
      </c>
      <c r="D39" s="13">
        <f t="shared" si="2"/>
        <v>217.34602392617481</v>
      </c>
      <c r="E39" s="14">
        <v>178</v>
      </c>
      <c r="F39" s="21"/>
      <c r="G39" s="2"/>
      <c r="H39" s="2"/>
    </row>
    <row r="40" spans="1:8" ht="14.25" customHeight="1" thickTop="1" x14ac:dyDescent="0.25">
      <c r="A40" s="4" t="s">
        <v>5</v>
      </c>
      <c r="B40" s="4"/>
      <c r="C40" s="4"/>
      <c r="D40" s="3"/>
      <c r="E40" s="3"/>
      <c r="F40" s="17"/>
    </row>
    <row r="41" spans="1:8" x14ac:dyDescent="0.25">
      <c r="A41" s="17"/>
      <c r="B41" s="17"/>
      <c r="C41" s="17"/>
      <c r="D41" s="17"/>
      <c r="E41" s="17"/>
      <c r="F41" s="17"/>
    </row>
    <row r="42" spans="1:8" x14ac:dyDescent="0.25">
      <c r="A42" s="54" t="s">
        <v>13</v>
      </c>
      <c r="F42" s="17"/>
    </row>
    <row r="43" spans="1:8" ht="51" customHeight="1" x14ac:dyDescent="0.25">
      <c r="A43" s="30" t="s">
        <v>0</v>
      </c>
      <c r="B43" s="30" t="s">
        <v>40</v>
      </c>
      <c r="C43" s="30" t="s">
        <v>2</v>
      </c>
      <c r="D43" s="30" t="s">
        <v>21</v>
      </c>
      <c r="E43" s="55" t="s">
        <v>41</v>
      </c>
      <c r="F43" s="55" t="s">
        <v>42</v>
      </c>
    </row>
    <row r="44" spans="1:8" x14ac:dyDescent="0.25">
      <c r="A44" s="49">
        <v>2018</v>
      </c>
      <c r="B44" s="50">
        <v>11700</v>
      </c>
      <c r="C44" s="46">
        <f>(B44*100/B39)-100</f>
        <v>-18.75</v>
      </c>
      <c r="D44" s="46">
        <f t="shared" ref="D44:D49" si="3">B44/13533*100</f>
        <v>86.455331412103746</v>
      </c>
      <c r="E44" s="50">
        <v>5500</v>
      </c>
      <c r="F44" s="50">
        <v>16655</v>
      </c>
    </row>
    <row r="45" spans="1:8" x14ac:dyDescent="0.25">
      <c r="A45" s="5">
        <v>2019</v>
      </c>
      <c r="B45" s="6">
        <v>12200</v>
      </c>
      <c r="C45" s="8">
        <f>(B45*100/B44)-100</f>
        <v>4.2735042735042725</v>
      </c>
      <c r="D45" s="8">
        <f t="shared" si="3"/>
        <v>90.150003694672293</v>
      </c>
      <c r="E45" s="6">
        <v>5700</v>
      </c>
      <c r="F45" s="6">
        <v>17488</v>
      </c>
    </row>
    <row r="46" spans="1:8" x14ac:dyDescent="0.25">
      <c r="A46" s="5">
        <v>2020</v>
      </c>
      <c r="B46" s="6">
        <v>12200</v>
      </c>
      <c r="C46" s="8">
        <f>(B46*100/B45)-100</f>
        <v>0</v>
      </c>
      <c r="D46" s="8">
        <f t="shared" si="3"/>
        <v>90.150003694672293</v>
      </c>
      <c r="E46" s="6">
        <v>5700</v>
      </c>
      <c r="F46" s="6">
        <v>17488</v>
      </c>
    </row>
    <row r="47" spans="1:8" x14ac:dyDescent="0.25">
      <c r="A47" s="5">
        <v>2021</v>
      </c>
      <c r="B47" s="6">
        <v>10740</v>
      </c>
      <c r="C47" s="8">
        <f>(B47*100/B46)-100</f>
        <v>-11.967213114754102</v>
      </c>
      <c r="D47" s="8">
        <f t="shared" si="3"/>
        <v>79.361560629572153</v>
      </c>
      <c r="E47" s="6">
        <v>7010</v>
      </c>
      <c r="F47" s="6">
        <v>8096</v>
      </c>
    </row>
    <row r="48" spans="1:8" x14ac:dyDescent="0.25">
      <c r="A48" s="5">
        <v>2022</v>
      </c>
      <c r="B48" s="6">
        <v>9537</v>
      </c>
      <c r="C48" s="8">
        <f>(B48*100/B47)-100</f>
        <v>-11.201117318435749</v>
      </c>
      <c r="D48" s="8">
        <f t="shared" si="3"/>
        <v>70.472179117712258</v>
      </c>
      <c r="E48" s="6">
        <v>5254</v>
      </c>
      <c r="F48" s="6">
        <v>12357</v>
      </c>
    </row>
    <row r="49" spans="1:6" ht="15.75" thickBot="1" x14ac:dyDescent="0.3">
      <c r="A49" s="28">
        <v>2023</v>
      </c>
      <c r="B49" s="12">
        <v>9327</v>
      </c>
      <c r="C49" s="13">
        <f>(B49*100/B48)-100</f>
        <v>-2.2019502988361097</v>
      </c>
      <c r="D49" s="13">
        <f t="shared" si="3"/>
        <v>68.920416759033472</v>
      </c>
      <c r="E49" s="12">
        <v>5205</v>
      </c>
      <c r="F49" s="12">
        <v>12732</v>
      </c>
    </row>
    <row r="50" spans="1:6" ht="6.75" customHeight="1" thickTop="1" x14ac:dyDescent="0.25">
      <c r="F50" s="17"/>
    </row>
    <row r="51" spans="1:6" x14ac:dyDescent="0.25">
      <c r="A51" s="4" t="s">
        <v>22</v>
      </c>
      <c r="B51" s="4"/>
      <c r="C51" s="4"/>
      <c r="D51" s="4"/>
      <c r="E51" s="29"/>
      <c r="F51" s="17"/>
    </row>
    <row r="52" spans="1:6" x14ac:dyDescent="0.25">
      <c r="A52" s="4" t="s">
        <v>43</v>
      </c>
      <c r="B52" s="4"/>
      <c r="C52" s="4"/>
      <c r="D52" s="4"/>
      <c r="E52" s="29"/>
      <c r="F52" s="17"/>
    </row>
    <row r="53" spans="1:6" x14ac:dyDescent="0.25">
      <c r="A53" s="4" t="s">
        <v>6</v>
      </c>
      <c r="B53" s="4"/>
      <c r="C53" s="4"/>
      <c r="D53" s="4"/>
      <c r="E53" s="29"/>
      <c r="F53" s="17"/>
    </row>
    <row r="54" spans="1:6" ht="13.5" customHeight="1" x14ac:dyDescent="0.25">
      <c r="A54" s="4" t="s">
        <v>38</v>
      </c>
      <c r="B54" s="4"/>
      <c r="C54" s="4"/>
      <c r="D54" s="4"/>
      <c r="F54" s="17"/>
    </row>
    <row r="55" spans="1:6" x14ac:dyDescent="0.25">
      <c r="B55" s="4"/>
      <c r="C55" s="4"/>
      <c r="D55" s="4"/>
      <c r="E55" s="22"/>
      <c r="F55" s="17"/>
    </row>
    <row r="56" spans="1:6" x14ac:dyDescent="0.25">
      <c r="A56" s="17"/>
      <c r="B56" s="17"/>
      <c r="C56" s="17"/>
      <c r="D56" s="17"/>
      <c r="E56" s="17"/>
      <c r="F56" s="17"/>
    </row>
    <row r="57" spans="1:6" x14ac:dyDescent="0.25">
      <c r="A57" s="17"/>
      <c r="B57" s="17"/>
      <c r="C57" s="17"/>
      <c r="D57" s="17"/>
      <c r="E57" s="17"/>
      <c r="F57" s="17"/>
    </row>
    <row r="58" spans="1:6" x14ac:dyDescent="0.25">
      <c r="A58" s="17"/>
      <c r="B58" s="17"/>
      <c r="C58" s="17"/>
      <c r="D58" s="17"/>
      <c r="E58" s="17"/>
      <c r="F58" s="17"/>
    </row>
    <row r="59" spans="1:6" x14ac:dyDescent="0.25">
      <c r="A59" s="17"/>
      <c r="B59" s="17"/>
      <c r="C59" s="17"/>
      <c r="D59" s="17"/>
      <c r="E59" s="17"/>
      <c r="F59" s="17"/>
    </row>
    <row r="60" spans="1:6" x14ac:dyDescent="0.25">
      <c r="A60" s="17"/>
      <c r="B60" s="17"/>
      <c r="C60" s="17"/>
      <c r="D60" s="17"/>
      <c r="E60" s="17"/>
      <c r="F60" s="17"/>
    </row>
    <row r="61" spans="1:6" x14ac:dyDescent="0.25">
      <c r="A61" s="17"/>
      <c r="B61" s="17"/>
      <c r="C61" s="17"/>
      <c r="D61" s="17"/>
      <c r="E61" s="17"/>
      <c r="F61" s="17"/>
    </row>
    <row r="62" spans="1:6" x14ac:dyDescent="0.25">
      <c r="A62" s="17"/>
      <c r="B62" s="17"/>
      <c r="C62" s="17"/>
      <c r="D62" s="17"/>
      <c r="E62" s="17"/>
      <c r="F62" s="17"/>
    </row>
    <row r="63" spans="1:6" x14ac:dyDescent="0.25">
      <c r="A63" s="17"/>
      <c r="B63" s="17"/>
      <c r="C63" s="17"/>
      <c r="D63" s="17"/>
      <c r="E63" s="17"/>
      <c r="F63" s="17"/>
    </row>
    <row r="64" spans="1:6" x14ac:dyDescent="0.25">
      <c r="A64" s="17"/>
      <c r="B64" s="17"/>
      <c r="C64" s="17"/>
      <c r="D64" s="17"/>
      <c r="E64" s="17"/>
      <c r="F64" s="17"/>
    </row>
    <row r="65" spans="1:6" x14ac:dyDescent="0.25">
      <c r="A65" s="17"/>
      <c r="B65" s="17"/>
      <c r="C65" s="17"/>
      <c r="D65" s="17"/>
      <c r="E65" s="17"/>
      <c r="F65" s="17"/>
    </row>
    <row r="66" spans="1:6" x14ac:dyDescent="0.25">
      <c r="A66" s="17"/>
      <c r="B66" s="17"/>
      <c r="C66" s="17"/>
      <c r="D66" s="17"/>
      <c r="E66" s="17"/>
      <c r="F66" s="17"/>
    </row>
    <row r="67" spans="1:6" x14ac:dyDescent="0.25">
      <c r="A67" s="17"/>
      <c r="B67" s="17"/>
      <c r="C67" s="17"/>
      <c r="D67" s="17"/>
      <c r="E67" s="17"/>
      <c r="F67" s="17"/>
    </row>
    <row r="68" spans="1:6" x14ac:dyDescent="0.25">
      <c r="A68" s="17"/>
      <c r="B68" s="17"/>
      <c r="C68" s="17"/>
      <c r="D68" s="17"/>
      <c r="E68" s="17"/>
      <c r="F68" s="17"/>
    </row>
    <row r="69" spans="1:6" x14ac:dyDescent="0.25">
      <c r="A69" s="17"/>
      <c r="B69" s="17"/>
      <c r="C69" s="17"/>
      <c r="D69" s="17"/>
      <c r="E69" s="17"/>
      <c r="F69" s="17"/>
    </row>
    <row r="70" spans="1:6" x14ac:dyDescent="0.25">
      <c r="A70" s="17"/>
      <c r="B70" s="17"/>
      <c r="C70" s="17"/>
      <c r="D70" s="17"/>
      <c r="E70" s="17"/>
      <c r="F70" s="17"/>
    </row>
    <row r="71" spans="1:6" x14ac:dyDescent="0.25">
      <c r="A71" s="17"/>
      <c r="B71" s="17"/>
      <c r="C71" s="17"/>
      <c r="D71" s="17"/>
      <c r="E71" s="17"/>
      <c r="F71" s="17"/>
    </row>
    <row r="72" spans="1:6" x14ac:dyDescent="0.25">
      <c r="A72" s="17"/>
      <c r="B72" s="17"/>
      <c r="C72" s="17"/>
      <c r="D72" s="17"/>
      <c r="E72" s="17"/>
      <c r="F72" s="17"/>
    </row>
    <row r="73" spans="1:6" x14ac:dyDescent="0.25">
      <c r="A73" s="17"/>
      <c r="B73" s="17"/>
      <c r="C73" s="17"/>
      <c r="D73" s="17"/>
      <c r="E73" s="17"/>
      <c r="F73" s="17"/>
    </row>
    <row r="74" spans="1:6" x14ac:dyDescent="0.25">
      <c r="A74" s="17"/>
      <c r="B74" s="17"/>
      <c r="C74" s="17"/>
      <c r="D74" s="17"/>
      <c r="E74" s="17"/>
      <c r="F74" s="17"/>
    </row>
    <row r="75" spans="1:6" x14ac:dyDescent="0.25">
      <c r="A75" s="17"/>
      <c r="B75" s="17"/>
      <c r="C75" s="17"/>
      <c r="D75" s="17"/>
      <c r="E75" s="17"/>
      <c r="F75" s="17"/>
    </row>
    <row r="76" spans="1:6" x14ac:dyDescent="0.25">
      <c r="A76" s="17"/>
      <c r="B76" s="17"/>
      <c r="C76" s="17"/>
      <c r="D76" s="17"/>
      <c r="E76" s="17"/>
      <c r="F76" s="17"/>
    </row>
    <row r="77" spans="1:6" x14ac:dyDescent="0.25">
      <c r="A77" s="17"/>
      <c r="B77" s="17"/>
      <c r="C77" s="17"/>
      <c r="D77" s="17"/>
      <c r="E77" s="17"/>
      <c r="F77" s="17"/>
    </row>
    <row r="78" spans="1:6" x14ac:dyDescent="0.25">
      <c r="A78" s="17"/>
      <c r="B78" s="17"/>
      <c r="C78" s="17"/>
      <c r="D78" s="17"/>
      <c r="E78" s="17"/>
      <c r="F78" s="17"/>
    </row>
    <row r="79" spans="1:6" x14ac:dyDescent="0.25">
      <c r="A79" s="17"/>
      <c r="B79" s="17"/>
      <c r="C79" s="17"/>
      <c r="D79" s="17"/>
      <c r="E79" s="17"/>
      <c r="F79" s="17"/>
    </row>
    <row r="80" spans="1:6" x14ac:dyDescent="0.25">
      <c r="A80" s="17"/>
      <c r="B80" s="17"/>
      <c r="C80" s="17"/>
      <c r="D80" s="17"/>
      <c r="E80" s="17"/>
      <c r="F80" s="17"/>
    </row>
    <row r="81" spans="1:6" x14ac:dyDescent="0.25">
      <c r="A81" s="17"/>
      <c r="B81" s="17"/>
      <c r="C81" s="17"/>
      <c r="D81" s="17"/>
      <c r="E81" s="17"/>
      <c r="F81" s="17"/>
    </row>
    <row r="82" spans="1:6" x14ac:dyDescent="0.25">
      <c r="A82" s="17"/>
      <c r="B82" s="17"/>
      <c r="C82" s="17"/>
      <c r="D82" s="17"/>
      <c r="E82" s="17"/>
      <c r="F82" s="17"/>
    </row>
    <row r="83" spans="1:6" x14ac:dyDescent="0.25">
      <c r="A83" s="17"/>
      <c r="B83" s="17"/>
      <c r="C83" s="17"/>
      <c r="D83" s="17"/>
      <c r="E83" s="17"/>
      <c r="F83" s="17"/>
    </row>
    <row r="84" spans="1:6" x14ac:dyDescent="0.25">
      <c r="A84" s="17"/>
      <c r="B84" s="17"/>
      <c r="C84" s="17"/>
      <c r="D84" s="17"/>
      <c r="E84" s="17"/>
      <c r="F84" s="17"/>
    </row>
    <row r="85" spans="1:6" x14ac:dyDescent="0.25">
      <c r="A85" s="17"/>
      <c r="B85" s="17"/>
      <c r="C85" s="17"/>
      <c r="D85" s="17"/>
      <c r="E85" s="17"/>
      <c r="F85" s="17"/>
    </row>
    <row r="86" spans="1:6" x14ac:dyDescent="0.25">
      <c r="A86" s="17"/>
      <c r="B86" s="17"/>
      <c r="C86" s="17"/>
      <c r="D86" s="17"/>
      <c r="E86" s="17"/>
      <c r="F86" s="17"/>
    </row>
    <row r="87" spans="1:6" x14ac:dyDescent="0.25">
      <c r="A87" s="17"/>
      <c r="B87" s="17"/>
      <c r="C87" s="17"/>
      <c r="D87" s="17"/>
      <c r="E87" s="17"/>
      <c r="F87" s="17"/>
    </row>
    <row r="88" spans="1:6" x14ac:dyDescent="0.25">
      <c r="A88" s="17"/>
      <c r="B88" s="17"/>
      <c r="C88" s="17"/>
      <c r="D88" s="17"/>
      <c r="E88" s="17"/>
      <c r="F88" s="17"/>
    </row>
    <row r="89" spans="1:6" x14ac:dyDescent="0.25">
      <c r="A89" s="17"/>
      <c r="B89" s="17"/>
      <c r="C89" s="17"/>
      <c r="D89" s="17"/>
      <c r="E89" s="17"/>
      <c r="F89" s="17"/>
    </row>
    <row r="90" spans="1:6" x14ac:dyDescent="0.25">
      <c r="A90" s="17"/>
      <c r="B90" s="17"/>
      <c r="C90" s="17"/>
      <c r="D90" s="17"/>
      <c r="E90" s="17"/>
      <c r="F90" s="17"/>
    </row>
    <row r="91" spans="1:6" x14ac:dyDescent="0.25">
      <c r="A91" s="17"/>
      <c r="B91" s="17"/>
      <c r="C91" s="17"/>
      <c r="D91" s="17"/>
      <c r="E91" s="17"/>
      <c r="F91" s="17"/>
    </row>
    <row r="92" spans="1:6" x14ac:dyDescent="0.25">
      <c r="A92" s="17"/>
      <c r="B92" s="17"/>
      <c r="C92" s="17"/>
      <c r="D92" s="17"/>
      <c r="E92" s="17"/>
      <c r="F92" s="17"/>
    </row>
    <row r="93" spans="1:6" x14ac:dyDescent="0.25">
      <c r="A93" s="17"/>
      <c r="B93" s="17"/>
      <c r="C93" s="17"/>
      <c r="D93" s="17"/>
      <c r="E93" s="17"/>
      <c r="F93" s="17"/>
    </row>
    <row r="94" spans="1:6" x14ac:dyDescent="0.25">
      <c r="A94" s="17"/>
      <c r="B94" s="17"/>
      <c r="C94" s="17"/>
      <c r="D94" s="17"/>
      <c r="E94" s="17"/>
      <c r="F94" s="17"/>
    </row>
    <row r="95" spans="1:6" x14ac:dyDescent="0.25">
      <c r="A95" s="17"/>
      <c r="B95" s="17"/>
      <c r="C95" s="17"/>
      <c r="D95" s="17"/>
      <c r="E95" s="17"/>
      <c r="F95" s="17"/>
    </row>
    <row r="96" spans="1:6" x14ac:dyDescent="0.25">
      <c r="A96" s="17"/>
      <c r="B96" s="17"/>
      <c r="C96" s="17"/>
      <c r="D96" s="17"/>
      <c r="E96" s="17"/>
      <c r="F96" s="17"/>
    </row>
    <row r="97" spans="1:6" x14ac:dyDescent="0.25">
      <c r="A97" s="17"/>
      <c r="B97" s="17"/>
      <c r="C97" s="17"/>
      <c r="D97" s="17"/>
      <c r="E97" s="17"/>
      <c r="F97" s="17"/>
    </row>
    <row r="98" spans="1:6" x14ac:dyDescent="0.25">
      <c r="A98" s="17"/>
      <c r="B98" s="17"/>
      <c r="C98" s="17"/>
      <c r="D98" s="17"/>
      <c r="E98" s="17"/>
      <c r="F98" s="17"/>
    </row>
    <row r="99" spans="1:6" x14ac:dyDescent="0.25">
      <c r="A99" s="17"/>
      <c r="B99" s="17"/>
      <c r="C99" s="17"/>
      <c r="D99" s="17"/>
      <c r="E99" s="17"/>
      <c r="F99" s="17"/>
    </row>
    <row r="100" spans="1:6" x14ac:dyDescent="0.25">
      <c r="A100" s="17"/>
      <c r="B100" s="17"/>
      <c r="C100" s="17"/>
      <c r="D100" s="17"/>
      <c r="E100" s="17"/>
      <c r="F100" s="17"/>
    </row>
    <row r="101" spans="1:6" x14ac:dyDescent="0.25">
      <c r="A101" s="17"/>
      <c r="B101" s="17"/>
      <c r="C101" s="17"/>
      <c r="D101" s="17"/>
      <c r="E101" s="17"/>
      <c r="F101" s="17"/>
    </row>
    <row r="102" spans="1:6" x14ac:dyDescent="0.25">
      <c r="A102" s="17"/>
      <c r="B102" s="17"/>
      <c r="C102" s="17"/>
      <c r="D102" s="17"/>
      <c r="E102" s="17"/>
      <c r="F102" s="17"/>
    </row>
    <row r="103" spans="1:6" x14ac:dyDescent="0.25">
      <c r="A103" s="17"/>
      <c r="B103" s="17"/>
      <c r="C103" s="17"/>
      <c r="D103" s="17"/>
      <c r="E103" s="17"/>
      <c r="F103" s="17"/>
    </row>
    <row r="104" spans="1:6" x14ac:dyDescent="0.25">
      <c r="A104" s="17"/>
      <c r="B104" s="17"/>
      <c r="C104" s="17"/>
      <c r="D104" s="17"/>
      <c r="E104" s="17"/>
      <c r="F104" s="17"/>
    </row>
    <row r="105" spans="1:6" x14ac:dyDescent="0.25">
      <c r="A105" s="17"/>
      <c r="B105" s="17"/>
      <c r="C105" s="17"/>
      <c r="D105" s="17"/>
      <c r="E105" s="17"/>
      <c r="F105" s="17"/>
    </row>
    <row r="106" spans="1:6" x14ac:dyDescent="0.25">
      <c r="A106" s="17"/>
      <c r="B106" s="17"/>
      <c r="C106" s="17"/>
      <c r="D106" s="17"/>
      <c r="E106" s="17"/>
      <c r="F106" s="17"/>
    </row>
    <row r="107" spans="1:6" x14ac:dyDescent="0.25">
      <c r="A107" s="17"/>
      <c r="B107" s="17"/>
      <c r="C107" s="17"/>
      <c r="D107" s="17"/>
      <c r="E107" s="17"/>
      <c r="F107" s="17"/>
    </row>
    <row r="108" spans="1:6" x14ac:dyDescent="0.25">
      <c r="A108" s="17"/>
      <c r="B108" s="17"/>
      <c r="C108" s="17"/>
      <c r="D108" s="17"/>
      <c r="E108" s="17"/>
      <c r="F108" s="17"/>
    </row>
    <row r="109" spans="1:6" x14ac:dyDescent="0.25">
      <c r="A109" s="17"/>
      <c r="B109" s="17"/>
      <c r="C109" s="17"/>
      <c r="D109" s="17"/>
      <c r="E109" s="17"/>
      <c r="F109" s="17"/>
    </row>
    <row r="110" spans="1:6" x14ac:dyDescent="0.25">
      <c r="A110" s="17"/>
      <c r="B110" s="17"/>
      <c r="C110" s="17"/>
      <c r="D110" s="17"/>
      <c r="E110" s="17"/>
      <c r="F110" s="17"/>
    </row>
    <row r="111" spans="1:6" x14ac:dyDescent="0.25">
      <c r="A111" s="17"/>
      <c r="B111" s="17"/>
      <c r="C111" s="17"/>
      <c r="D111" s="17"/>
      <c r="E111" s="17"/>
      <c r="F111" s="17"/>
    </row>
    <row r="112" spans="1:6" x14ac:dyDescent="0.25">
      <c r="A112" s="17"/>
      <c r="B112" s="17"/>
      <c r="C112" s="17"/>
      <c r="D112" s="17"/>
      <c r="E112" s="17"/>
      <c r="F112" s="17"/>
    </row>
    <row r="113" spans="1:6" x14ac:dyDescent="0.25">
      <c r="A113" s="17"/>
      <c r="B113" s="17"/>
      <c r="C113" s="17"/>
      <c r="D113" s="17"/>
      <c r="E113" s="17"/>
      <c r="F113" s="17"/>
    </row>
    <row r="114" spans="1:6" x14ac:dyDescent="0.25">
      <c r="A114" s="17"/>
      <c r="B114" s="17"/>
      <c r="C114" s="17"/>
      <c r="D114" s="17"/>
      <c r="E114" s="17"/>
      <c r="F114" s="17"/>
    </row>
    <row r="115" spans="1:6" x14ac:dyDescent="0.25">
      <c r="A115" s="17"/>
      <c r="B115" s="17"/>
      <c r="C115" s="17"/>
      <c r="D115" s="17"/>
      <c r="E115" s="17"/>
      <c r="F115" s="17"/>
    </row>
    <row r="116" spans="1:6" x14ac:dyDescent="0.25">
      <c r="A116" s="17"/>
      <c r="B116" s="17"/>
      <c r="C116" s="17"/>
      <c r="D116" s="17"/>
      <c r="E116" s="17"/>
      <c r="F116" s="1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activeCell="J17" sqref="J17"/>
    </sheetView>
  </sheetViews>
  <sheetFormatPr baseColWidth="10" defaultRowHeight="15" x14ac:dyDescent="0.25"/>
  <cols>
    <col min="2" max="2" width="20.5703125" customWidth="1"/>
    <col min="3" max="3" width="22.140625" customWidth="1"/>
    <col min="4" max="4" width="21.5703125" customWidth="1"/>
  </cols>
  <sheetData>
    <row r="1" spans="1:3" ht="15.75" x14ac:dyDescent="0.25">
      <c r="A1" s="16" t="s">
        <v>8</v>
      </c>
      <c r="B1" s="16"/>
      <c r="C1" s="16"/>
    </row>
    <row r="2" spans="1:3" ht="15.75" x14ac:dyDescent="0.25">
      <c r="A2" s="16" t="s">
        <v>9</v>
      </c>
      <c r="B2" s="16"/>
      <c r="C2" s="16"/>
    </row>
    <row r="3" spans="1:3" ht="15.75" x14ac:dyDescent="0.25">
      <c r="A3" s="16" t="s">
        <v>10</v>
      </c>
      <c r="B3" s="16"/>
      <c r="C3" s="16"/>
    </row>
    <row r="4" spans="1:3" ht="11.25" customHeight="1" x14ac:dyDescent="0.25"/>
    <row r="5" spans="1:3" x14ac:dyDescent="0.25">
      <c r="A5" s="60" t="s">
        <v>0</v>
      </c>
      <c r="B5" s="60" t="s">
        <v>11</v>
      </c>
    </row>
    <row r="6" spans="1:3" ht="26.25" customHeight="1" thickBot="1" x14ac:dyDescent="0.3">
      <c r="A6" s="61">
        <v>1998</v>
      </c>
      <c r="B6" s="61">
        <v>125</v>
      </c>
    </row>
    <row r="7" spans="1:3" ht="15.75" thickTop="1" x14ac:dyDescent="0.25">
      <c r="A7" s="5">
        <v>1999</v>
      </c>
      <c r="B7" s="6">
        <v>117</v>
      </c>
    </row>
    <row r="8" spans="1:3" x14ac:dyDescent="0.25">
      <c r="A8" s="5">
        <v>2000</v>
      </c>
      <c r="B8" s="6">
        <v>108</v>
      </c>
    </row>
    <row r="9" spans="1:3" x14ac:dyDescent="0.25">
      <c r="A9" s="5">
        <v>2001</v>
      </c>
      <c r="B9" s="6">
        <v>126</v>
      </c>
    </row>
    <row r="10" spans="1:3" x14ac:dyDescent="0.25">
      <c r="A10" s="5">
        <v>2002</v>
      </c>
      <c r="B10" s="6">
        <v>136</v>
      </c>
    </row>
    <row r="11" spans="1:3" x14ac:dyDescent="0.25">
      <c r="A11" s="5">
        <v>2003</v>
      </c>
      <c r="B11" s="6">
        <v>142</v>
      </c>
    </row>
    <row r="12" spans="1:3" x14ac:dyDescent="0.25">
      <c r="A12" s="5">
        <v>2004</v>
      </c>
      <c r="B12" s="6">
        <v>147</v>
      </c>
    </row>
    <row r="13" spans="1:3" x14ac:dyDescent="0.25">
      <c r="A13" s="5">
        <v>2005</v>
      </c>
      <c r="B13" s="6">
        <v>149.9</v>
      </c>
    </row>
    <row r="14" spans="1:3" x14ac:dyDescent="0.25">
      <c r="A14" s="5">
        <v>2006</v>
      </c>
      <c r="B14" s="6">
        <v>143.1</v>
      </c>
    </row>
    <row r="15" spans="1:3" x14ac:dyDescent="0.25">
      <c r="A15" s="5">
        <v>2007</v>
      </c>
      <c r="B15" s="6">
        <v>171.9</v>
      </c>
    </row>
    <row r="16" spans="1:3" x14ac:dyDescent="0.25">
      <c r="A16" s="5">
        <v>2008</v>
      </c>
      <c r="B16" s="6">
        <v>153</v>
      </c>
    </row>
    <row r="17" spans="1:4" x14ac:dyDescent="0.25">
      <c r="A17" s="5">
        <v>2009</v>
      </c>
      <c r="B17" s="6">
        <v>157.5</v>
      </c>
    </row>
    <row r="18" spans="1:4" x14ac:dyDescent="0.25">
      <c r="A18" s="5">
        <v>2010</v>
      </c>
      <c r="B18" s="6">
        <v>152.69999999999999</v>
      </c>
    </row>
    <row r="19" spans="1:4" x14ac:dyDescent="0.25">
      <c r="A19" s="5">
        <v>2011</v>
      </c>
      <c r="B19" s="6">
        <v>152.69999999999999</v>
      </c>
    </row>
    <row r="20" spans="1:4" x14ac:dyDescent="0.25">
      <c r="A20" s="5">
        <v>2012</v>
      </c>
      <c r="B20" s="6">
        <v>153</v>
      </c>
    </row>
    <row r="21" spans="1:4" x14ac:dyDescent="0.25">
      <c r="A21" s="5">
        <v>2013</v>
      </c>
      <c r="B21" s="6">
        <v>153</v>
      </c>
    </row>
    <row r="22" spans="1:4" x14ac:dyDescent="0.25">
      <c r="A22" s="5">
        <v>2014</v>
      </c>
      <c r="B22" s="6">
        <v>200</v>
      </c>
    </row>
    <row r="23" spans="1:4" x14ac:dyDescent="0.25">
      <c r="A23" s="5">
        <v>2015</v>
      </c>
      <c r="B23" s="6">
        <v>178</v>
      </c>
    </row>
    <row r="24" spans="1:4" x14ac:dyDescent="0.25">
      <c r="A24" s="5">
        <v>2016</v>
      </c>
      <c r="B24" s="6">
        <v>178</v>
      </c>
    </row>
    <row r="25" spans="1:4" ht="15.75" thickBot="1" x14ac:dyDescent="0.3">
      <c r="A25" s="28">
        <v>2017</v>
      </c>
      <c r="B25" s="12">
        <v>178</v>
      </c>
    </row>
    <row r="26" spans="1:4" ht="15.75" thickTop="1" x14ac:dyDescent="0.25">
      <c r="A26" s="4" t="s">
        <v>12</v>
      </c>
      <c r="B26" s="4"/>
      <c r="C26" s="4"/>
    </row>
    <row r="27" spans="1:4" x14ac:dyDescent="0.25">
      <c r="A27" s="23"/>
    </row>
    <row r="28" spans="1:4" ht="15.75" x14ac:dyDescent="0.25">
      <c r="A28" s="16" t="s">
        <v>33</v>
      </c>
      <c r="B28" s="16"/>
      <c r="C28" s="16"/>
      <c r="D28" s="16"/>
    </row>
    <row r="29" spans="1:4" ht="15.75" x14ac:dyDescent="0.25">
      <c r="A29" s="16" t="s">
        <v>13</v>
      </c>
      <c r="B29" s="16"/>
      <c r="C29" s="16"/>
      <c r="D29" s="16"/>
    </row>
    <row r="31" spans="1:4" ht="12.75" customHeight="1" x14ac:dyDescent="0.25">
      <c r="A31" s="60" t="s">
        <v>0</v>
      </c>
      <c r="B31" s="44" t="s">
        <v>14</v>
      </c>
      <c r="C31" s="60" t="s">
        <v>15</v>
      </c>
      <c r="D31" s="60" t="s">
        <v>16</v>
      </c>
    </row>
    <row r="32" spans="1:4" ht="12.75" customHeight="1" thickBot="1" x14ac:dyDescent="0.3">
      <c r="A32" s="61"/>
      <c r="B32" s="48" t="s">
        <v>17</v>
      </c>
      <c r="C32" s="61"/>
      <c r="D32" s="61"/>
    </row>
    <row r="33" spans="1:4" ht="15.75" hidden="1" customHeight="1" x14ac:dyDescent="0.25">
      <c r="A33" s="24" t="s">
        <v>18</v>
      </c>
      <c r="B33" s="31" t="s">
        <v>19</v>
      </c>
      <c r="C33" s="47" t="s">
        <v>19</v>
      </c>
      <c r="D33" s="47" t="s">
        <v>19</v>
      </c>
    </row>
    <row r="34" spans="1:4" ht="15.75" hidden="1" customHeight="1" x14ac:dyDescent="0.25">
      <c r="A34" s="25" t="s">
        <v>20</v>
      </c>
      <c r="B34" s="26">
        <v>1</v>
      </c>
      <c r="C34" s="27">
        <v>5</v>
      </c>
      <c r="D34" s="27">
        <v>6</v>
      </c>
    </row>
    <row r="35" spans="1:4" ht="21.75" customHeight="1" thickTop="1" x14ac:dyDescent="0.25">
      <c r="A35" s="45">
        <v>2018</v>
      </c>
      <c r="B35" s="46">
        <v>200</v>
      </c>
      <c r="C35" s="46">
        <v>164.28</v>
      </c>
      <c r="D35" s="46">
        <v>42</v>
      </c>
    </row>
    <row r="36" spans="1:4" x14ac:dyDescent="0.25">
      <c r="A36" s="53">
        <v>2019</v>
      </c>
      <c r="B36" s="8">
        <v>225</v>
      </c>
      <c r="C36" s="8">
        <v>170.14</v>
      </c>
      <c r="D36" s="52">
        <v>49</v>
      </c>
    </row>
    <row r="37" spans="1:4" x14ac:dyDescent="0.25">
      <c r="A37" s="53">
        <v>2020</v>
      </c>
      <c r="B37" s="8">
        <v>225</v>
      </c>
      <c r="C37" s="8">
        <v>170.14</v>
      </c>
      <c r="D37" s="8">
        <v>49</v>
      </c>
    </row>
    <row r="38" spans="1:4" x14ac:dyDescent="0.25">
      <c r="A38" s="53">
        <v>2021</v>
      </c>
      <c r="B38" s="8">
        <v>250</v>
      </c>
      <c r="C38" s="8">
        <v>150</v>
      </c>
      <c r="D38" s="8">
        <v>60</v>
      </c>
    </row>
    <row r="39" spans="1:4" x14ac:dyDescent="0.25">
      <c r="A39" s="53">
        <v>2022</v>
      </c>
      <c r="B39" s="8">
        <v>250</v>
      </c>
      <c r="C39" s="8">
        <v>150</v>
      </c>
      <c r="D39" s="8">
        <v>60</v>
      </c>
    </row>
    <row r="40" spans="1:4" ht="15.75" thickBot="1" x14ac:dyDescent="0.3">
      <c r="A40" s="51">
        <v>2023</v>
      </c>
      <c r="B40" s="13" t="s">
        <v>44</v>
      </c>
      <c r="C40" s="13" t="s">
        <v>44</v>
      </c>
      <c r="D40" s="13" t="s">
        <v>44</v>
      </c>
    </row>
    <row r="41" spans="1:4" ht="18.75" customHeight="1" thickTop="1" x14ac:dyDescent="0.25">
      <c r="A41" s="4" t="s">
        <v>12</v>
      </c>
      <c r="B41" s="4"/>
      <c r="C41" s="4"/>
    </row>
  </sheetData>
  <mergeCells count="5">
    <mergeCell ref="A5:A6"/>
    <mergeCell ref="B5:B6"/>
    <mergeCell ref="A31:A32"/>
    <mergeCell ref="C31:C32"/>
    <mergeCell ref="D31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1</vt:lpstr>
      <vt:lpstr>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2025-01-16T12:55:31Z</dcterms:modified>
</cp:coreProperties>
</file>